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28800" windowHeight="13350"/>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M34" i="3"/>
  <c r="AE34"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<sst xmlns="http://schemas.openxmlformats.org/spreadsheetml/2006/main" count="2184" uniqueCount="559">
  <si>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</si>
  <si>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</si>
  <si>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</si>
  <si>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</si>
  <si>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</si>
  <si>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</si>
  <si>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</si>
  <si>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</si>
  <si>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</si>
  <si>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</si>
  <si>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</si>
  <si>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</si>
  <si>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</si>
  <si>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</si>
  <si>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</si>
  <si>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</si>
  <si>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</si>
  <si>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</si>
  <si>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</si>
  <si>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</si>
  <si>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</si>
  <si>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</si>
  <si>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</si>
  <si>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</si>
  <si>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</si>
  <si>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</si>
  <si>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</si>
  <si>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</si>
  <si>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</si>
  <si>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</si>
  <si>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</si>
  <si>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</si>
  <si>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</si>
  <si>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</si>
  <si>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</si>
  <si>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</si>
  <si>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</si>
  <si>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</si>
  <si>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</si>
  <si>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</si>
  <si>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</si>
  <si>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</si>
  <si>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</si>
  <si>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</si>
  <si>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</si>
  <si>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</si>
  <si>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</si>
  <si>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</si>
  <si>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</si>
  <si>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</si>
  <si>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</si>
  <si>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</si>
  <si>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</si>
  <si>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</si>
  <si>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</si>
  <si>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</si>
  <si>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</si>
  <si>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</si>
  <si>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</si>
  <si>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</si>
  <si>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</si>
  <si>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</si>
  <si>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</si>
  <si>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</si>
  <si>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</si>
  <si>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</si>
  <si>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</si>
  <si>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</si>
  <si>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</si>
  <si>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</si>
  <si>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</si>
  <si>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</si>
  <si>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</si>
  <si>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</si>
  <si>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</si>
  <si>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</si>
  <si>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</si>
  <si>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</si>
  <si>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</si>
  <si>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</si>
  <si>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</si>
  <si>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</si>
  <si>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</si>
  <si>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</si>
  <si>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</si>
  <si>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</si>
  <si>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</si>
  <si>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</si>
  <si>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</si>
  <si>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</si>
  <si>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</si>
  <si>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</si>
  <si>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</si>
  <si>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</si>
  <si>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</si>
  <si>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</si>
  <si>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</si>
  <si>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</si>
  <si>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</si>
  <si>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</si>
  <si>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</si>
  <si>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</si>
  <si>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</si>
  <si>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</si>
  <si>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</si>
  <si>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</si>
  <si>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</si>
  <si>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</si>
  <si>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</si>
  <si>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</si>
  <si>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</si>
  <si>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</si>
  <si>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</si>
  <si>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</si>
  <si>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</si>
  <si>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</si>
  <si>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</si>
  <si>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</si>
  <si>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</si>
  <si>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</si>
  <si>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</si>
  <si>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</si>
  <si>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</si>
  <si>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</si>
  <si>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</si>
  <si>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</si>
  <si>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</si>
  <si>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</si>
  <si>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</si>
  <si>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</si>
  <si>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</si>
  <si>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</si>
  <si>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</si>
  <si>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</si>
  <si>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</si>
  <si>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</si>
  <si>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</si>
  <si>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</si>
  <si>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</si>
  <si>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</si>
  <si>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</si>
  <si>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</si>
  <si>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</si>
  <si>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</si>
  <si>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</si>
  <si>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</si>
  <si>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</si>
  <si>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</si>
  <si>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</si>
  <si>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</si>
  <si>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</si>
  <si>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</si>
  <si>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</si>
  <si>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</si>
  <si>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</si>
  <si>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</si>
  <si>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</si>
  <si>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</si>
  <si>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</si>
  <si>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</si>
  <si>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</si>
  <si>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</si>
  <si>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</si>
  <si>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</si>
  <si>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</si>
  <si>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</si>
  <si>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</si>
  <si>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</si>
  <si>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</si>
  <si>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</si>
  <si>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</si>
  <si>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</si>
  <si>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</si>
  <si>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</si>
  <si>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</si>
  <si>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</si>
  <si>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</si>
  <si>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</si>
  <si>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</si>
  <si>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</si>
  <si>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</si>
  <si>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</si>
  <si>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</si>
  <si>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</si>
  <si>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</si>
  <si>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</si>
  <si>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</si>
  <si>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</si>
  <si>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</si>
  <si>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</si>
  <si>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</si>
  <si>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</si>
  <si>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</si>
  <si>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</si>
  <si>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</si>
  <si>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</si>
  <si>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</si>
  <si>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</si>
  <si>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</si>
  <si>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</si>
  <si>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</si>
  <si>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</si>
  <si>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</si>
  <si>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</si>
  <si>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</si>
  <si>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</si>
  <si>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</si>
  <si>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</si>
  <si>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</si>
  <si>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</si>
  <si>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</si>
  <si>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</si>
  <si>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</si>
  <si>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</si>
  <si>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</si>
  <si>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</si>
  <si>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</si>
  <si>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</si>
  <si>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</si>
  <si>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</si>
  <si>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</si>
  <si>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</si>
  <si>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</si>
  <si>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</si>
  <si>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</si>
  <si>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</si>
  <si>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</si>
  <si>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</si>
  <si>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</si>
  <si>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</si>
  <si>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</si>
  <si>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</si>
  <si>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</si>
  <si>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</si>
  <si>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</si>
  <si>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</si>
  <si>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</si>
  <si>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</si>
  <si>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</si>
  <si>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</si>
  <si>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</si>
  <si>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</si>
  <si>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</si>
  <si>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</si>
  <si>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</si>
  <si>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</si>
  <si>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</si>
  <si>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</si>
  <si>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</si>
  <si>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</si>
  <si>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</si>
  <si>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</si>
  <si>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</si>
  <si>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</si>
  <si>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</si>
  <si>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</si>
  <si>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</si>
  <si>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</si>
  <si>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</si>
  <si>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</si>
  <si>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</si>
  <si>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</si>
  <si>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</si>
  <si>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</si>
  <si>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</si>
  <si>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</si>
  <si>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</si>
  <si>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</si>
  <si>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</si>
  <si>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</si>
  <si>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</si>
  <si>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</si>
  <si>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</si>
  <si>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</si>
  <si>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</si>
  <si>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</si>
  <si>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</si>
  <si>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</si>
  <si>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</si>
  <si>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</si>
  <si>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</si>
  <si>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</si>
  <si>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</si>
  <si>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</si>
  <si>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</si>
  <si>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</si>
  <si>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</si>
  <si>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</si>
  <si>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</si>
  <si>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</si>
  <si>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</si>
  <si>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</si>
  <si>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</si>
  <si>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</si>
  <si>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</si>
  <si>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</si>
  <si>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</si>
  <si>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</si>
  <si>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</si>
  <si>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</si>
  <si>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</si>
  <si>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</si>
  <si>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</si>
  <si>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</si>
  <si>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</si>
  <si>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</si>
  <si>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</si>
  <si>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</si>
  <si>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</si>
  <si>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</si>
  <si>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</si>
  <si>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</si>
  <si>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</si>
  <si>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</si>
  <si>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</si>
  <si>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</si>
  <si>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</si>
  <si>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</si>
  <si>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</si>
  <si>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</si>
  <si>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</si>
  <si>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</si>
  <si>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</si>
  <si>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</si>
  <si>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</si>
  <si>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</si>
  <si>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</si>
  <si>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</si>
  <si>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</si>
  <si>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</si>
  <si>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</si>
  <si>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</si>
  <si>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</si>
  <si>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</si>
  <si>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</si>
  <si>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</si>
  <si>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</si>
  <si>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</si>
  <si>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</si>
  <si>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</si>
  <si>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</si>
  <si>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</si>
  <si>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</si>
  <si>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</si>
  <si>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</si>
  <si>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</si>
  <si>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</si>
  <si>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</si>
  <si>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</si>
  <si>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</si>
  <si>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</si>
  <si>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</si>
  <si>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</si>
  <si>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</si>
  <si>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</si>
  <si>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</si>
  <si>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</si>
  <si>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</si>
  <si>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</si>
  <si>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</si>
  <si>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</si>
  <si>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</si>
  <si>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</si>
  <si>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</si>
  <si>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</si>
  <si>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</si>
  <si>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</si>
  <si>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</si>
  <si>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</si>
  <si>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</si>
  <si>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</si>
  <si>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</si>
  <si>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</si>
  <si>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</si>
  <si>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</si>
  <si>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</si>
  <si>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</si>
  <si>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</si>
  <si>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</si>
  <si>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</si>
  <si>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</si>
  <si>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</si>
  <si>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</si>
  <si>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</si>
  <si>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</si>
  <si>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</si>
  <si>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</si>
  <si>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</si>
  <si>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</si>
  <si>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</si>
  <si>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</si>
  <si>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</si>
  <si>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</si>
  <si>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</si>
  <si>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</si>
  <si>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</si>
  <si>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</si>
  <si>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</si>
  <si>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</si>
  <si>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</si>
  <si>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</si>
  <si>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</si>
  <si>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</si>
  <si>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</si>
  <si>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</si>
  <si>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</si>
  <si>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</si>
  <si>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</si>
  <si>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</si>
  <si>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</si>
  <si>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</si>
  <si>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</si>
  <si>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</si>
  <si>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</si>
  <si>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</si>
  <si>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</si>
  <si>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</si>
  <si>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</si>
  <si>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</si>
  <si>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</si>
  <si>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</si>
  <si>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</si>
  <si>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</si>
  <si>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</si>
  <si>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</si>
  <si>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</si>
  <si>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</si>
  <si>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</si>
  <si>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</si>
  <si>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</si>
  <si>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</si>
  <si>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</si>
  <si>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</si>
  <si>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</si>
  <si>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</si>
  <si>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</si>
  <si>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</si>
  <si>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</si>
  <si>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</si>
  <si>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</si>
  <si>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</si>
  <si>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</si>
  <si>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</si>
  <si>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</si>
  <si>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</si>
  <si>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</si>
  <si>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</si>
  <si>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</si>
  <si>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</si>
  <si>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</si>
  <si>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</si>
  <si>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</si>
  <si>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</si>
  <si>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</si>
  <si>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</si>
  <si>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</si>
  <si>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</si>
  <si>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</si>
  <si>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</si>
  <si>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</si>
  <si>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</si>
  <si>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</si>
  <si>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</si>
  <si>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</si>
  <si>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</si>
  <si>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</si>
  <si>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</si>
  <si>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</si>
  <si>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</si>
  <si>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</si>
  <si>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</si>
  <si>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</si>
  <si>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</si>
  <si>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</si>
  <si>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</si>
  <si>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</si>
  <si>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</si>
  <si>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</si>
  <si>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</si>
  <si>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</si>
  <si>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企業財務諸制度の整備</t>
  </si>
  <si>
    <t>平成１３年度</t>
    <rPh sb="0" eb="2">
      <t>ヘイセイ</t>
    </rPh>
    <rPh sb="4" eb="5">
      <t>ネン</t>
    </rPh>
    <rPh sb="5" eb="6">
      <t>ド</t>
    </rPh>
    <phoneticPr fontId="22"/>
  </si>
  <si>
    <t>企画市場局</t>
    <rPh sb="0" eb="2">
      <t>キカク</t>
    </rPh>
    <rPh sb="2" eb="4">
      <t>シジョウ</t>
    </rPh>
    <rPh sb="4" eb="5">
      <t>キョク</t>
    </rPh>
    <phoneticPr fontId="5"/>
  </si>
  <si>
    <t>企業開示課</t>
    <rPh sb="0" eb="2">
      <t>キギョウ</t>
    </rPh>
    <rPh sb="2" eb="5">
      <t>カイジカ</t>
    </rPh>
    <phoneticPr fontId="5"/>
  </si>
  <si>
    <t>-</t>
  </si>
  <si>
    <t>国際会計基準事務委託費</t>
    <rPh sb="0" eb="2">
      <t>コクサイ</t>
    </rPh>
    <rPh sb="2" eb="4">
      <t>カイケイ</t>
    </rPh>
    <rPh sb="4" eb="6">
      <t>キジュン</t>
    </rPh>
    <rPh sb="6" eb="8">
      <t>ジム</t>
    </rPh>
    <rPh sb="8" eb="11">
      <t>イタクヒ</t>
    </rPh>
    <phoneticPr fontId="5"/>
  </si>
  <si>
    <t>国際会計基準の任意適用企業が前年度より増加すること。</t>
    <rPh sb="11" eb="13">
      <t>キギョウ</t>
    </rPh>
    <rPh sb="14" eb="17">
      <t>ゼンネンド</t>
    </rPh>
    <phoneticPr fontId="5"/>
  </si>
  <si>
    <t>国際会計基準の任意適用企業数（適用予定を含む）</t>
    <rPh sb="11" eb="13">
      <t>キギョウ</t>
    </rPh>
    <phoneticPr fontId="5"/>
  </si>
  <si>
    <t>社</t>
    <rPh sb="0" eb="1">
      <t>シャ</t>
    </rPh>
    <phoneticPr fontId="5"/>
  </si>
  <si>
    <t>-</t>
    <phoneticPr fontId="5"/>
  </si>
  <si>
    <t>適時開示情報等を基に、金融庁にて集計</t>
    <rPh sb="0" eb="2">
      <t>テキジ</t>
    </rPh>
    <rPh sb="2" eb="4">
      <t>カイジ</t>
    </rPh>
    <rPh sb="4" eb="6">
      <t>ジョウホウ</t>
    </rPh>
    <rPh sb="6" eb="7">
      <t>トウ</t>
    </rPh>
    <rPh sb="8" eb="9">
      <t>モト</t>
    </rPh>
    <rPh sb="11" eb="14">
      <t>キンユウチョウ</t>
    </rPh>
    <rPh sb="16" eb="18">
      <t>シュウケイ</t>
    </rPh>
    <phoneticPr fontId="5"/>
  </si>
  <si>
    <t>支出金額／各種報告書作成のための国際会議等への参加回数</t>
  </si>
  <si>
    <t>件</t>
    <rPh sb="0" eb="1">
      <t>ケン</t>
    </rPh>
    <phoneticPr fontId="5"/>
  </si>
  <si>
    <t>千円</t>
    <rPh sb="0" eb="2">
      <t>センエン</t>
    </rPh>
    <phoneticPr fontId="5"/>
  </si>
  <si>
    <t>千円/件</t>
    <rPh sb="0" eb="2">
      <t>センエン</t>
    </rPh>
    <rPh sb="3" eb="4">
      <t>ケン</t>
    </rPh>
    <phoneticPr fontId="5"/>
  </si>
  <si>
    <t>13,303/12</t>
  </si>
  <si>
    <t>11,087/14</t>
  </si>
  <si>
    <t>基本政策Ⅲ　市場の公正性・透明性と市場の活力の向上</t>
  </si>
  <si>
    <t>施策Ⅲ－２　企業の情報開示の質の向上のための制度・環境整備とモニタリングの実施</t>
  </si>
  <si>
    <t>[主要]
我が国において使用される会計基準の品質向上</t>
  </si>
  <si>
    <t>国際会計基準（IFRS）の任意適用企業の拡大促進等の取組を推進</t>
  </si>
  <si>
    <t>会計基準の質が向上すること</t>
    <rPh sb="0" eb="2">
      <t>カイケイ</t>
    </rPh>
    <rPh sb="2" eb="4">
      <t>キジュン</t>
    </rPh>
    <rPh sb="5" eb="6">
      <t>シツ</t>
    </rPh>
    <rPh sb="7" eb="9">
      <t>コウジョウ</t>
    </rPh>
    <phoneticPr fontId="5"/>
  </si>
  <si>
    <t>IFRSの任意適用企業の拡大等により、我が国において使用される会計基準の品質向上を図り、企業の財務情報が企業活動をより適正に反映したものとなる。</t>
  </si>
  <si>
    <t>○</t>
  </si>
  <si>
    <t>本事業の目的は、国際会計基準の任意適用企業の拡大促進、国際的な意見発信の強化及び日本基準の高品質化等を通じた会計基準の品質向上であり、国民や社会のニーズを的確に反映していると考える。</t>
  </si>
  <si>
    <t>IFRS に関する専門知識を持つ国内関係者からの意見の集約等を行い、国際会計基準に関する我が国の意見・立場を発信する必要があることから、地方自治体や民間等に委ねることは適当ではないと考える。</t>
    <rPh sb="58" eb="60">
      <t>ヒツヨウ</t>
    </rPh>
    <phoneticPr fontId="5"/>
  </si>
  <si>
    <t>IFRSの任意適用企業の拡大等により、我が国において使用される会計基準の品質向上を図り、企業の財務情報が企業活動をより適正に反映したものとすることは、優先度の高い事業であると考える。</t>
  </si>
  <si>
    <t>有</t>
  </si>
  <si>
    <t>無</t>
  </si>
  <si>
    <t>一般競争入札（総合評価落札方式）を実施し、入札への参加意向を示した者は複数あったものの、結果一者応札となった。</t>
    <rPh sb="21" eb="23">
      <t>ニュウサツ</t>
    </rPh>
    <rPh sb="25" eb="27">
      <t>サンカ</t>
    </rPh>
    <rPh sb="27" eb="29">
      <t>イコウ</t>
    </rPh>
    <rPh sb="30" eb="31">
      <t>シメ</t>
    </rPh>
    <rPh sb="33" eb="34">
      <t>モノ</t>
    </rPh>
    <rPh sb="35" eb="37">
      <t>フクスウ</t>
    </rPh>
    <rPh sb="44" eb="46">
      <t>ケッカ</t>
    </rPh>
    <rPh sb="46" eb="47">
      <t>イッ</t>
    </rPh>
    <rPh sb="47" eb="48">
      <t>シャ</t>
    </rPh>
    <rPh sb="48" eb="50">
      <t>オウサツ</t>
    </rPh>
    <phoneticPr fontId="5"/>
  </si>
  <si>
    <t>‐</t>
  </si>
  <si>
    <t>国民全体が受益者である事業のため、負担関係は妥当であると考える。</t>
  </si>
  <si>
    <t>一般競争入札（総合評価落札方式）により事業者を選定し、報告書作成に要する時間や出張に係る航空賃が当初見込みを下回った場合等には、「積算報告書」を受領し、支払額を減額しており、妥当であると考える。</t>
    <rPh sb="65" eb="67">
      <t>セキサン</t>
    </rPh>
    <rPh sb="67" eb="70">
      <t>ホウコクショ</t>
    </rPh>
    <rPh sb="72" eb="74">
      <t>ジュリョウ</t>
    </rPh>
    <rPh sb="76" eb="78">
      <t>シハライ</t>
    </rPh>
    <rPh sb="78" eb="79">
      <t>ガク</t>
    </rPh>
    <phoneticPr fontId="5"/>
  </si>
  <si>
    <t>委託事務終了後に委託先により「精算報告書」を受領し、費目・使途が事業目的に即し、真に必要なものに限定されているか確認を行っている。</t>
  </si>
  <si>
    <t>事業内容については、委託先へのヒアリングを通じて定期的に報告を受けているほか、平成21年度より、当庁ウェブサイトにおいて「業務委託実績報告書」の概要を公表している。</t>
  </si>
  <si>
    <t>4</t>
  </si>
  <si>
    <t>9</t>
  </si>
  <si>
    <t>10</t>
  </si>
  <si>
    <t>0011</t>
  </si>
  <si>
    <t>0011</t>
    <phoneticPr fontId="5"/>
  </si>
  <si>
    <t>金融庁</t>
  </si>
  <si>
    <t>A.公益財団法人　財務会計基準機構</t>
  </si>
  <si>
    <t>人件費</t>
  </si>
  <si>
    <t>旅費</t>
  </si>
  <si>
    <t>国際会計基準審議会等の議論に関する意見発信等に係る事務及び国際会計基準審議会の議論内容及び討議資料等の調査分析等に係る事務</t>
  </si>
  <si>
    <t>公益財団法人　財務会計基準機構</t>
    <rPh sb="0" eb="2">
      <t>コウエキ</t>
    </rPh>
    <rPh sb="2" eb="6">
      <t>ザイダンホウジン</t>
    </rPh>
    <rPh sb="7" eb="9">
      <t>ザイム</t>
    </rPh>
    <rPh sb="9" eb="11">
      <t>カイケイ</t>
    </rPh>
    <rPh sb="11" eb="13">
      <t>キジュン</t>
    </rPh>
    <rPh sb="13" eb="15">
      <t>キコウ</t>
    </rPh>
    <phoneticPr fontId="5"/>
  </si>
  <si>
    <t>国際会計基準審議会等の議論に関する意見発信等に係る事務</t>
    <rPh sb="0" eb="2">
      <t>コクサイ</t>
    </rPh>
    <rPh sb="2" eb="4">
      <t>カイケイ</t>
    </rPh>
    <rPh sb="4" eb="6">
      <t>キジュン</t>
    </rPh>
    <rPh sb="6" eb="9">
      <t>シンギカイ</t>
    </rPh>
    <rPh sb="9" eb="10">
      <t>トウ</t>
    </rPh>
    <rPh sb="11" eb="13">
      <t>ギロン</t>
    </rPh>
    <rPh sb="14" eb="15">
      <t>カン</t>
    </rPh>
    <rPh sb="17" eb="19">
      <t>イケン</t>
    </rPh>
    <rPh sb="19" eb="21">
      <t>ハッシン</t>
    </rPh>
    <rPh sb="21" eb="22">
      <t>トウ</t>
    </rPh>
    <rPh sb="23" eb="24">
      <t>カカ</t>
    </rPh>
    <rPh sb="25" eb="27">
      <t>ジム</t>
    </rPh>
    <phoneticPr fontId="5"/>
  </si>
  <si>
    <t>国際会計基準審議会の議論内容及び討議資料等の調査分析等に係る事務</t>
    <rPh sb="0" eb="2">
      <t>コクサイ</t>
    </rPh>
    <rPh sb="2" eb="4">
      <t>カイケイ</t>
    </rPh>
    <rPh sb="4" eb="6">
      <t>キジュン</t>
    </rPh>
    <rPh sb="6" eb="9">
      <t>シンギカイ</t>
    </rPh>
    <rPh sb="10" eb="12">
      <t>ギロン</t>
    </rPh>
    <rPh sb="12" eb="14">
      <t>ナイヨウ</t>
    </rPh>
    <rPh sb="14" eb="15">
      <t>オヨ</t>
    </rPh>
    <rPh sb="16" eb="18">
      <t>トウギ</t>
    </rPh>
    <rPh sb="18" eb="20">
      <t>シリョウ</t>
    </rPh>
    <rPh sb="20" eb="21">
      <t>トウ</t>
    </rPh>
    <rPh sb="22" eb="24">
      <t>チョウサ</t>
    </rPh>
    <rPh sb="24" eb="26">
      <t>ブンセキ</t>
    </rPh>
    <rPh sb="26" eb="27">
      <t>トウ</t>
    </rPh>
    <rPh sb="28" eb="29">
      <t>カカ</t>
    </rPh>
    <rPh sb="30" eb="32">
      <t>ジム</t>
    </rPh>
    <phoneticPr fontId="5"/>
  </si>
  <si>
    <t>国庫債務負担行為等</t>
  </si>
  <si>
    <t>「我が国における国際会計基準の取扱いに関する意見書（中間報告）」（平成21年6月30日策定）
「国際会計基準（IFRS）への対応のあり方に関する当面の方針」（平成25年6月19日策定）
「成長戦略フォローアップ」（令和元年6月21日閣議決定）</t>
    <rPh sb="94" eb="96">
      <t>セイチョウ</t>
    </rPh>
    <rPh sb="96" eb="98">
      <t>センリャク</t>
    </rPh>
    <rPh sb="107" eb="109">
      <t>レイワ</t>
    </rPh>
    <rPh sb="109" eb="110">
      <t>ガン</t>
    </rPh>
    <rPh sb="110" eb="111">
      <t>ネン</t>
    </rPh>
    <rPh sb="112" eb="113">
      <t>ガツ</t>
    </rPh>
    <rPh sb="115" eb="116">
      <t>ニチ</t>
    </rPh>
    <rPh sb="116" eb="118">
      <t>カクギ</t>
    </rPh>
    <rPh sb="118" eb="120">
      <t>ケッテイ</t>
    </rPh>
    <phoneticPr fontId="5"/>
  </si>
  <si>
    <t>元年度</t>
    <rPh sb="0" eb="1">
      <t>ガン</t>
    </rPh>
    <rPh sb="1" eb="3">
      <t>ネンド</t>
    </rPh>
    <phoneticPr fontId="5"/>
  </si>
  <si>
    <t>元年度の成果実績は成果目標を上回っており、国際会計基準の任意適用会社数（適用予定会社を含む）は拡大している。</t>
    <rPh sb="0" eb="1">
      <t>ガン</t>
    </rPh>
    <phoneticPr fontId="5"/>
  </si>
  <si>
    <t>元年度の活動実績は、概ね見込み通りであった。</t>
    <rPh sb="0" eb="1">
      <t>ガン</t>
    </rPh>
    <phoneticPr fontId="5"/>
  </si>
  <si>
    <t>11,204/12</t>
    <phoneticPr fontId="5"/>
  </si>
  <si>
    <t>11,204/12</t>
  </si>
  <si>
    <t>-</t>
    <phoneticPr fontId="5"/>
  </si>
  <si>
    <t>-</t>
    <phoneticPr fontId="5"/>
  </si>
  <si>
    <t>-</t>
    <phoneticPr fontId="5"/>
  </si>
  <si>
    <t>-</t>
    <phoneticPr fontId="5"/>
  </si>
  <si>
    <t>-</t>
    <phoneticPr fontId="5"/>
  </si>
  <si>
    <t>　引き続き、適切に一般競争入札を実施するとともに、今後とも事業の実効性等の向上のため委託先へのヒアリングを行うほか、「業務委託実績報告書」の概要を当庁ウェブサイトで公表することにより、その適切な活用・共有を図っていく。</t>
    <phoneticPr fontId="5"/>
  </si>
  <si>
    <t>島崎　征夫</t>
    <rPh sb="0" eb="2">
      <t>シマザキ</t>
    </rPh>
    <rPh sb="3" eb="5">
      <t>マサオ</t>
    </rPh>
    <phoneticPr fontId="5"/>
  </si>
  <si>
    <t>‐</t>
    <phoneticPr fontId="5"/>
  </si>
  <si>
    <t>-</t>
    <phoneticPr fontId="5"/>
  </si>
  <si>
    <t xml:space="preserve">
国際会計基準の任意適用企業の拡大促進、国際的な意見発信の強化及び日本基準の高品質化等を通じた会計基準の品質向上。</t>
    <phoneticPr fontId="5"/>
  </si>
  <si>
    <t>〇引き続き、国際会計基準の任意適用会社数の増加に向け、質の高い情報収集や効果的な意見発信を行うこと。
〇次回調達時において、競争性の確保にも留意し仕様を検討すること。</t>
    <phoneticPr fontId="5"/>
  </si>
  <si>
    <t>（外部有識者点検対象外）</t>
    <rPh sb="1" eb="11">
      <t>ガイブユウシキシャテンケンタイショウガイ</t>
    </rPh>
    <phoneticPr fontId="5"/>
  </si>
  <si>
    <t>公益財団法人　財務会計基準機構</t>
    <phoneticPr fontId="5"/>
  </si>
  <si>
    <t>国際会計基準審議会等の議論に関する意見発信等に係る事務</t>
    <phoneticPr fontId="5"/>
  </si>
  <si>
    <t>国際会計基準審議会の議論内容及び討議資料等の調査分析等に係る事務</t>
    <phoneticPr fontId="5"/>
  </si>
  <si>
    <t>A</t>
  </si>
  <si>
    <t>○引き続き、国際会計基準に関する議論の動向を把握し、調査分析するとともに、我が国としての考え方等の意見発信を実施するため、令和３年度においては、前年度と同規模の予算要求を行う（令和４年度までの国庫債務負担行為）。
○一方で次回調達（令和５年度契約見込み）においては、令和元年度の外部有識者の所見も踏まえ、複数者の応札を実現できるようにするなど仕様を検討する。</t>
    <rPh sb="61" eb="62">
      <t>レイ</t>
    </rPh>
    <rPh sb="62" eb="63">
      <t>ワ</t>
    </rPh>
    <rPh sb="134" eb="136">
      <t>レイワ</t>
    </rPh>
    <rPh sb="136" eb="137">
      <t>モト</t>
    </rPh>
    <rPh sb="137" eb="139">
      <t>ネンド</t>
    </rPh>
    <phoneticPr fontId="5"/>
  </si>
  <si>
    <t>-</t>
    <phoneticPr fontId="5"/>
  </si>
  <si>
    <t>各種報告書作成のための国際会議等への参加回数</t>
    <phoneticPr fontId="5"/>
  </si>
  <si>
    <t>○ＩＦＲＳ任意適用企業数（適用予定企業数を含む）は、元年度末時点で231 社（30 年度末213 社）、全上場企業の時価総額の37.2％（30 年度末34.7％）まで増加。
○ＩＦＲＳへの移行を容易にさせる観点から、内閣府令を改正し、ＩＦＲＳ任意適用企業の有価証券報告書における日本基準とＩＦＲＳとの差異の継続的な開示を廃止。
○企業会計基準委員会より「時価の算定に関する会計基準」等が公表され、金融庁では会計基準の公表を受けて内閣府令を改正。</t>
    <rPh sb="165" eb="167">
      <t>キギョウ</t>
    </rPh>
    <rPh sb="167" eb="169">
      <t>カイケイ</t>
    </rPh>
    <rPh sb="169" eb="171">
      <t>キジュン</t>
    </rPh>
    <rPh sb="171" eb="174">
      <t>イインカイ</t>
    </rPh>
    <rPh sb="177" eb="179">
      <t>ジカ</t>
    </rPh>
    <rPh sb="180" eb="182">
      <t>サンテイ</t>
    </rPh>
    <rPh sb="183" eb="184">
      <t>カン</t>
    </rPh>
    <rPh sb="186" eb="188">
      <t>カイケイ</t>
    </rPh>
    <rPh sb="188" eb="190">
      <t>キジュン</t>
    </rPh>
    <rPh sb="191" eb="192">
      <t>トウ</t>
    </rPh>
    <rPh sb="193" eb="195">
      <t>コウヒョウ</t>
    </rPh>
    <rPh sb="198" eb="201">
      <t>キンユウチョウ</t>
    </rPh>
    <rPh sb="203" eb="207">
      <t>カイケイキジュン</t>
    </rPh>
    <rPh sb="208" eb="210">
      <t>コウヒョウ</t>
    </rPh>
    <rPh sb="211" eb="212">
      <t>ウ</t>
    </rPh>
    <rPh sb="214" eb="218">
      <t>ナイカクフレイ</t>
    </rPh>
    <rPh sb="219" eb="221">
      <t>カイセイ</t>
    </rPh>
    <phoneticPr fontId="5"/>
  </si>
  <si>
    <t>-</t>
    <phoneticPr fontId="5"/>
  </si>
  <si>
    <t>B.</t>
    <phoneticPr fontId="5"/>
  </si>
  <si>
    <t>　国際会計基準の任意適用会社数（予定を含む）が増加していること（30年度：213社→元年度：231社）、一般競争入札の実施等により、コスト削減に努めていることから、予算は適切に執行されていると考える。引き続き、質の高い情報収集や効果的な意見発信を効率的に行っていく必要がある。</t>
    <rPh sb="42" eb="43">
      <t>ガン</t>
    </rPh>
    <phoneticPr fontId="5"/>
  </si>
  <si>
    <t>国際会計基準に関する議論の動向を把握し、調査分析するとともに、我が国としての考え方等を意見発信。
（国際会計基準の策定・改訂等に関する質の高い情報の収集、我が国として効果的な意見発信等に係る事務を、企業会計に関する高度な専門知識を有する者に委託している）</t>
    <rPh sb="91" eb="92">
      <t>ナド</t>
    </rPh>
    <rPh sb="93" eb="94">
      <t>カカ</t>
    </rPh>
    <rPh sb="95" eb="97">
      <t>ジム</t>
    </rPh>
    <rPh sb="99" eb="101">
      <t>キギョウ</t>
    </rPh>
    <rPh sb="101" eb="103">
      <t>カイケイ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</si>
</sst>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52540</xdr:colOff>
      <xdr:row>741</xdr:row>
      <xdr:rowOff>217714</xdr:rowOff>
    </xdr:from>
    <xdr:to>
      <xdr:col>27</xdr:col>
      <xdr:colOff>77135</xdr:colOff>
      <xdr:row>743</xdr:row>
      <xdr:rowOff>84950</xdr:rowOff>
    </xdr:to>
    <xdr:sp macro="" textlink="">
      <xdr:nvSpPr>
        <xdr:cNvPr id="2" name="テキスト ボックス 1"/>
        <xdr:cNvSpPr txBox="1"/>
      </xdr:nvSpPr>
      <xdr:spPr>
        <a:xfrm>
          <a:off x="3522361" y="37596535"/>
          <a:ext cx="2065667" cy="5748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金融庁</a:t>
          </a:r>
          <a:endParaRPr kumimoji="1" lang="en-US" altLang="ja-JP" sz="1100">
            <a:latin typeface="+mj-ea"/>
            <a:ea typeface="+mj-ea"/>
          </a:endParaRPr>
        </a:p>
        <a:p>
          <a:pPr algn="ctr">
            <a:lnSpc>
              <a:spcPts val="1300"/>
            </a:lnSpc>
          </a:pPr>
          <a:r>
            <a:rPr kumimoji="1" lang="en-US" altLang="ja-JP" sz="1100">
              <a:latin typeface="+mj-ea"/>
              <a:ea typeface="+mj-ea"/>
            </a:rPr>
            <a:t>22</a:t>
          </a:r>
          <a:r>
            <a:rPr kumimoji="1" lang="ja-JP" altLang="en-US" sz="1100">
              <a:latin typeface="+mj-ea"/>
              <a:ea typeface="+mj-ea"/>
            </a:rPr>
            <a:t>百万円</a:t>
          </a:r>
        </a:p>
      </xdr:txBody>
    </xdr:sp>
    <xdr:clientData/>
  </xdr:twoCellAnchor>
  <xdr:twoCellAnchor>
    <xdr:from>
      <xdr:col>22</xdr:col>
      <xdr:colOff>10962</xdr:colOff>
      <xdr:row>743</xdr:row>
      <xdr:rowOff>171600</xdr:rowOff>
    </xdr:from>
    <xdr:to>
      <xdr:col>22</xdr:col>
      <xdr:colOff>10962</xdr:colOff>
      <xdr:row>744</xdr:row>
      <xdr:rowOff>222572</xdr:rowOff>
    </xdr:to>
    <xdr:cxnSp macro="">
      <xdr:nvCxnSpPr>
        <xdr:cNvPr id="3" name="直線矢印コネクタ 2"/>
        <xdr:cNvCxnSpPr/>
      </xdr:nvCxnSpPr>
      <xdr:spPr>
        <a:xfrm>
          <a:off x="4501319" y="38257993"/>
          <a:ext cx="0" cy="4047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744</xdr:row>
      <xdr:rowOff>299356</xdr:rowOff>
    </xdr:from>
    <xdr:to>
      <xdr:col>28</xdr:col>
      <xdr:colOff>120052</xdr:colOff>
      <xdr:row>745</xdr:row>
      <xdr:rowOff>266246</xdr:rowOff>
    </xdr:to>
    <xdr:sp macro="" textlink="">
      <xdr:nvSpPr>
        <xdr:cNvPr id="4" name="テキスト ボックス 3"/>
        <xdr:cNvSpPr txBox="1"/>
      </xdr:nvSpPr>
      <xdr:spPr>
        <a:xfrm>
          <a:off x="3265714" y="38739535"/>
          <a:ext cx="2569338"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solidFill>
                <a:sysClr val="windowText" lastClr="000000"/>
              </a:solidFill>
            </a:rPr>
            <a:t>国庫債務負担行為等</a:t>
          </a:r>
          <a:r>
            <a:rPr kumimoji="1" lang="en-US" altLang="ja-JP" sz="1100"/>
            <a:t>】</a:t>
          </a:r>
          <a:endParaRPr kumimoji="1" lang="ja-JP" altLang="en-US" sz="1100"/>
        </a:p>
      </xdr:txBody>
    </xdr:sp>
    <xdr:clientData/>
  </xdr:twoCellAnchor>
  <xdr:twoCellAnchor>
    <xdr:from>
      <xdr:col>17</xdr:col>
      <xdr:colOff>41956</xdr:colOff>
      <xdr:row>745</xdr:row>
      <xdr:rowOff>284238</xdr:rowOff>
    </xdr:from>
    <xdr:to>
      <xdr:col>27</xdr:col>
      <xdr:colOff>86721</xdr:colOff>
      <xdr:row>747</xdr:row>
      <xdr:rowOff>352473</xdr:rowOff>
    </xdr:to>
    <xdr:sp macro="" textlink="">
      <xdr:nvSpPr>
        <xdr:cNvPr id="5" name="テキスト ボックス 4"/>
        <xdr:cNvSpPr txBox="1"/>
      </xdr:nvSpPr>
      <xdr:spPr>
        <a:xfrm>
          <a:off x="3511777" y="39078202"/>
          <a:ext cx="2085837" cy="7758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latin typeface="+mj-ea"/>
              <a:ea typeface="+mj-ea"/>
            </a:rPr>
            <a:t>A.</a:t>
          </a:r>
          <a:r>
            <a:rPr kumimoji="1" lang="ja-JP" altLang="en-US" sz="1100">
              <a:solidFill>
                <a:sysClr val="windowText" lastClr="000000"/>
              </a:solidFill>
              <a:latin typeface="+mj-ea"/>
              <a:ea typeface="+mj-ea"/>
            </a:rPr>
            <a:t>公益財団法人</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財務会計基準機構 </a:t>
          </a:r>
          <a:endParaRPr kumimoji="1" lang="en-US" altLang="ja-JP" sz="1100">
            <a:solidFill>
              <a:sysClr val="windowText" lastClr="000000"/>
            </a:solidFill>
            <a:latin typeface="+mj-ea"/>
            <a:ea typeface="+mj-ea"/>
          </a:endParaRPr>
        </a:p>
        <a:p>
          <a:pPr algn="ctr">
            <a:lnSpc>
              <a:spcPts val="1200"/>
            </a:lnSpc>
          </a:pPr>
          <a:r>
            <a:rPr kumimoji="1" lang="en-US" altLang="ja-JP" sz="1100">
              <a:solidFill>
                <a:sysClr val="windowText" lastClr="000000"/>
              </a:solidFill>
              <a:latin typeface="+mj-ea"/>
              <a:ea typeface="+mj-ea"/>
            </a:rPr>
            <a:t>22</a:t>
          </a:r>
          <a:r>
            <a:rPr kumimoji="1" lang="ja-JP" altLang="en-US" sz="1100">
              <a:solidFill>
                <a:sysClr val="windowText" lastClr="000000"/>
              </a:solidFill>
              <a:latin typeface="+mj-ea"/>
              <a:ea typeface="+mj-ea"/>
            </a:rPr>
            <a:t>百万円</a:t>
          </a:r>
        </a:p>
      </xdr:txBody>
    </xdr:sp>
    <xdr:clientData/>
  </xdr:twoCellAnchor>
  <xdr:twoCellAnchor>
    <xdr:from>
      <xdr:col>17</xdr:col>
      <xdr:colOff>19467</xdr:colOff>
      <xdr:row>748</xdr:row>
      <xdr:rowOff>135692</xdr:rowOff>
    </xdr:from>
    <xdr:to>
      <xdr:col>27</xdr:col>
      <xdr:colOff>86066</xdr:colOff>
      <xdr:row>751</xdr:row>
      <xdr:rowOff>323168</xdr:rowOff>
    </xdr:to>
    <xdr:sp macro="" textlink="">
      <xdr:nvSpPr>
        <xdr:cNvPr id="6" name="大かっこ 5"/>
        <xdr:cNvSpPr/>
      </xdr:nvSpPr>
      <xdr:spPr>
        <a:xfrm>
          <a:off x="3489288" y="39991013"/>
          <a:ext cx="2107671" cy="12488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1000">
              <a:solidFill>
                <a:sysClr val="windowText" lastClr="000000"/>
              </a:solidFill>
            </a:rPr>
            <a:t>国際会計基準審議会等の議論に関する意見発信等に係る事務</a:t>
          </a:r>
          <a:endParaRPr kumimoji="1" lang="en-US" altLang="ja-JP" sz="1000">
            <a:solidFill>
              <a:sysClr val="windowText" lastClr="000000"/>
            </a:solidFill>
          </a:endParaRPr>
        </a:p>
        <a:p>
          <a:pPr algn="l">
            <a:lnSpc>
              <a:spcPts val="1000"/>
            </a:lnSpc>
          </a:pP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国際会計基準審議会の議論内容及び討議資料等の調査分析等に係る事務</a:t>
          </a:r>
          <a:endParaRPr kumimoji="1" lang="en-US" altLang="ja-JP" sz="1000">
            <a:solidFill>
              <a:sysClr val="windowText" lastClr="000000"/>
            </a:solidFill>
          </a:endParaRPr>
        </a:p>
        <a:p>
          <a:pPr algn="l">
            <a:lnSpc>
              <a:spcPts val="1000"/>
            </a:lnSpc>
          </a:pP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115" zoomScaleNormal="75" zoomScaleSheetLayoutView="115" zoomScalePageLayoutView="85" workbookViewId="0">
      <selection activeCell="AZ190" sqref="A190:XFD19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0"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11</v>
      </c>
      <c r="AT2" s="204"/>
      <c r="AU2" s="204"/>
      <c r="AV2" s="42" t="str">
        <f>IF(AW2="", "", "-")</f>
        <v/>
      </c>
      <c r="AW2" s="387"/>
      <c r="AX2" s="387"/>
    </row>
    <row r="3" spans="1:50" ht="21" customHeight="1" thickBot="1" x14ac:dyDescent="0.25">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520</v>
      </c>
      <c r="AK3" s="512"/>
      <c r="AL3" s="512"/>
      <c r="AM3" s="512"/>
      <c r="AN3" s="512"/>
      <c r="AO3" s="512"/>
      <c r="AP3" s="512"/>
      <c r="AQ3" s="512"/>
      <c r="AR3" s="512"/>
      <c r="AS3" s="512"/>
      <c r="AT3" s="512"/>
      <c r="AU3" s="512"/>
      <c r="AV3" s="512"/>
      <c r="AW3" s="512"/>
      <c r="AX3" s="24" t="s">
        <v>64</v>
      </c>
    </row>
    <row r="4" spans="1:50" ht="24.75" customHeight="1" x14ac:dyDescent="0.2">
      <c r="A4" s="716" t="s">
        <v>25</v>
      </c>
      <c r="B4" s="717"/>
      <c r="C4" s="717"/>
      <c r="D4" s="717"/>
      <c r="E4" s="717"/>
      <c r="F4" s="717"/>
      <c r="G4" s="690" t="s">
        <v>480</v>
      </c>
      <c r="H4" s="691"/>
      <c r="I4" s="691"/>
      <c r="J4" s="691"/>
      <c r="K4" s="691"/>
      <c r="L4" s="691"/>
      <c r="M4" s="691"/>
      <c r="N4" s="691"/>
      <c r="O4" s="691"/>
      <c r="P4" s="691"/>
      <c r="Q4" s="691"/>
      <c r="R4" s="691"/>
      <c r="S4" s="691"/>
      <c r="T4" s="691"/>
      <c r="U4" s="691"/>
      <c r="V4" s="691"/>
      <c r="W4" s="691"/>
      <c r="X4" s="692"/>
      <c r="Y4" s="693" t="s">
        <v>1</v>
      </c>
      <c r="Z4" s="694"/>
      <c r="AA4" s="694"/>
      <c r="AB4" s="694"/>
      <c r="AC4" s="694"/>
      <c r="AD4" s="695"/>
      <c r="AE4" s="696" t="s">
        <v>482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2">
      <c r="A5" s="701" t="s">
        <v>66</v>
      </c>
      <c r="B5" s="702"/>
      <c r="C5" s="702"/>
      <c r="D5" s="702"/>
      <c r="E5" s="702"/>
      <c r="F5" s="703"/>
      <c r="G5" s="545" t="s">
        <v>481</v>
      </c>
      <c r="H5" s="546"/>
      <c r="I5" s="546"/>
      <c r="J5" s="546"/>
      <c r="K5" s="546"/>
      <c r="L5" s="546"/>
      <c r="M5" s="547" t="s">
        <v>65</v>
      </c>
      <c r="N5" s="548"/>
      <c r="O5" s="548"/>
      <c r="P5" s="548"/>
      <c r="Q5" s="548"/>
      <c r="R5" s="549"/>
      <c r="S5" s="550" t="s">
        <v>69</v>
      </c>
      <c r="T5" s="546"/>
      <c r="U5" s="546"/>
      <c r="V5" s="546"/>
      <c r="W5" s="546"/>
      <c r="X5" s="551"/>
      <c r="Y5" s="707" t="s">
        <v>3</v>
      </c>
      <c r="Z5" s="708"/>
      <c r="AA5" s="708"/>
      <c r="AB5" s="708"/>
      <c r="AC5" s="708"/>
      <c r="AD5" s="709"/>
      <c r="AE5" s="710" t="s">
        <v>483</v>
      </c>
      <c r="AF5" s="711"/>
      <c r="AG5" s="711"/>
      <c r="AH5" s="711"/>
      <c r="AI5" s="711"/>
      <c r="AJ5" s="711"/>
      <c r="AK5" s="711"/>
      <c r="AL5" s="711"/>
      <c r="AM5" s="711"/>
      <c r="AN5" s="711"/>
      <c r="AO5" s="711"/>
      <c r="AP5" s="712"/>
      <c r="AQ5" s="713" t="s">
        <v>541</v>
      </c>
      <c r="AR5" s="714"/>
      <c r="AS5" s="714"/>
      <c r="AT5" s="714"/>
      <c r="AU5" s="714"/>
      <c r="AV5" s="714"/>
      <c r="AW5" s="714"/>
      <c r="AX5" s="715"/>
    </row>
    <row r="6" spans="1:50" ht="28" customHeight="1" x14ac:dyDescent="0.2">
      <c r="A6" s="718" t="s">
        <v>4</v>
      </c>
      <c r="B6" s="719"/>
      <c r="C6" s="719"/>
      <c r="D6" s="719"/>
      <c r="E6" s="719"/>
      <c r="F6" s="719"/>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0" customHeight="1" x14ac:dyDescent="0.2">
      <c r="A7" s="820" t="s">
        <v>22</v>
      </c>
      <c r="B7" s="821"/>
      <c r="C7" s="821"/>
      <c r="D7" s="821"/>
      <c r="E7" s="821"/>
      <c r="F7" s="822"/>
      <c r="G7" s="823" t="s">
        <v>484</v>
      </c>
      <c r="H7" s="824"/>
      <c r="I7" s="824"/>
      <c r="J7" s="824"/>
      <c r="K7" s="824"/>
      <c r="L7" s="824"/>
      <c r="M7" s="824"/>
      <c r="N7" s="824"/>
      <c r="O7" s="824"/>
      <c r="P7" s="824"/>
      <c r="Q7" s="824"/>
      <c r="R7" s="824"/>
      <c r="S7" s="824"/>
      <c r="T7" s="824"/>
      <c r="U7" s="824"/>
      <c r="V7" s="824"/>
      <c r="W7" s="824"/>
      <c r="X7" s="825"/>
      <c r="Y7" s="385" t="s">
        <v>312</v>
      </c>
      <c r="Z7" s="286"/>
      <c r="AA7" s="286"/>
      <c r="AB7" s="286"/>
      <c r="AC7" s="286"/>
      <c r="AD7" s="386"/>
      <c r="AE7" s="373" t="s">
        <v>529</v>
      </c>
      <c r="AF7" s="374"/>
      <c r="AG7" s="374"/>
      <c r="AH7" s="374"/>
      <c r="AI7" s="374"/>
      <c r="AJ7" s="374"/>
      <c r="AK7" s="374"/>
      <c r="AL7" s="374"/>
      <c r="AM7" s="374"/>
      <c r="AN7" s="374"/>
      <c r="AO7" s="374"/>
      <c r="AP7" s="374"/>
      <c r="AQ7" s="374"/>
      <c r="AR7" s="374"/>
      <c r="AS7" s="374"/>
      <c r="AT7" s="374"/>
      <c r="AU7" s="374"/>
      <c r="AV7" s="374"/>
      <c r="AW7" s="374"/>
      <c r="AX7" s="375"/>
    </row>
    <row r="8" spans="1:50" ht="33" customHeight="1" x14ac:dyDescent="0.2">
      <c r="A8" s="820" t="s">
        <v>211</v>
      </c>
      <c r="B8" s="821"/>
      <c r="C8" s="821"/>
      <c r="D8" s="821"/>
      <c r="E8" s="821"/>
      <c r="F8" s="822"/>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31"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2"/>
    </row>
    <row r="9" spans="1:50" ht="56.5" customHeight="1" x14ac:dyDescent="0.2">
      <c r="A9" s="135" t="s">
        <v>23</v>
      </c>
      <c r="B9" s="136"/>
      <c r="C9" s="136"/>
      <c r="D9" s="136"/>
      <c r="E9" s="136"/>
      <c r="F9" s="136"/>
      <c r="G9" s="559" t="s">
        <v>544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46.5" customHeight="1" x14ac:dyDescent="0.2">
      <c r="A10" s="733" t="s">
        <v>29</v>
      </c>
      <c r="B10" s="734"/>
      <c r="C10" s="734"/>
      <c r="D10" s="734"/>
      <c r="E10" s="734"/>
      <c r="F10" s="734"/>
      <c r="G10" s="664" t="s">
        <v>558</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0.5" customHeight="1" x14ac:dyDescent="0.2">
      <c r="A11" s="733" t="s">
        <v>5</v>
      </c>
      <c r="B11" s="734"/>
      <c r="C11" s="734"/>
      <c r="D11" s="734"/>
      <c r="E11" s="734"/>
      <c r="F11" s="742"/>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2">
      <c r="A12" s="129" t="s">
        <v>24</v>
      </c>
      <c r="B12" s="130"/>
      <c r="C12" s="130"/>
      <c r="D12" s="130"/>
      <c r="E12" s="130"/>
      <c r="F12" s="131"/>
      <c r="G12" s="670"/>
      <c r="H12" s="671"/>
      <c r="I12" s="671"/>
      <c r="J12" s="671"/>
      <c r="K12" s="671"/>
      <c r="L12" s="671"/>
      <c r="M12" s="671"/>
      <c r="N12" s="671"/>
      <c r="O12" s="671"/>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5"/>
    </row>
    <row r="13" spans="1:50" ht="21" customHeight="1" x14ac:dyDescent="0.2">
      <c r="A13" s="132"/>
      <c r="B13" s="133"/>
      <c r="C13" s="133"/>
      <c r="D13" s="133"/>
      <c r="E13" s="133"/>
      <c r="F13" s="134"/>
      <c r="G13" s="736" t="s">
        <v>6</v>
      </c>
      <c r="H13" s="737"/>
      <c r="I13" s="625" t="s">
        <v>7</v>
      </c>
      <c r="J13" s="626"/>
      <c r="K13" s="626"/>
      <c r="L13" s="626"/>
      <c r="M13" s="626"/>
      <c r="N13" s="626"/>
      <c r="O13" s="627"/>
      <c r="P13" s="102">
        <v>23</v>
      </c>
      <c r="Q13" s="103"/>
      <c r="R13" s="103"/>
      <c r="S13" s="103"/>
      <c r="T13" s="103"/>
      <c r="U13" s="103"/>
      <c r="V13" s="104"/>
      <c r="W13" s="102">
        <v>23</v>
      </c>
      <c r="X13" s="103"/>
      <c r="Y13" s="103"/>
      <c r="Z13" s="103"/>
      <c r="AA13" s="103"/>
      <c r="AB13" s="103"/>
      <c r="AC13" s="104"/>
      <c r="AD13" s="102">
        <v>23</v>
      </c>
      <c r="AE13" s="103"/>
      <c r="AF13" s="103"/>
      <c r="AG13" s="103"/>
      <c r="AH13" s="103"/>
      <c r="AI13" s="103"/>
      <c r="AJ13" s="104"/>
      <c r="AK13" s="102">
        <v>23</v>
      </c>
      <c r="AL13" s="103"/>
      <c r="AM13" s="103"/>
      <c r="AN13" s="103"/>
      <c r="AO13" s="103"/>
      <c r="AP13" s="103"/>
      <c r="AQ13" s="104"/>
      <c r="AR13" s="99">
        <v>23</v>
      </c>
      <c r="AS13" s="100"/>
      <c r="AT13" s="100"/>
      <c r="AU13" s="100"/>
      <c r="AV13" s="100"/>
      <c r="AW13" s="100"/>
      <c r="AX13" s="384"/>
    </row>
    <row r="14" spans="1:50" ht="21" customHeight="1" x14ac:dyDescent="0.2">
      <c r="A14" s="132"/>
      <c r="B14" s="133"/>
      <c r="C14" s="133"/>
      <c r="D14" s="133"/>
      <c r="E14" s="133"/>
      <c r="F14" s="134"/>
      <c r="G14" s="738"/>
      <c r="H14" s="739"/>
      <c r="I14" s="562" t="s">
        <v>8</v>
      </c>
      <c r="J14" s="616"/>
      <c r="K14" s="616"/>
      <c r="L14" s="616"/>
      <c r="M14" s="616"/>
      <c r="N14" s="616"/>
      <c r="O14" s="617"/>
      <c r="P14" s="102" t="s">
        <v>484</v>
      </c>
      <c r="Q14" s="103"/>
      <c r="R14" s="103"/>
      <c r="S14" s="103"/>
      <c r="T14" s="103"/>
      <c r="U14" s="103"/>
      <c r="V14" s="104"/>
      <c r="W14" s="102" t="s">
        <v>484</v>
      </c>
      <c r="X14" s="103"/>
      <c r="Y14" s="103"/>
      <c r="Z14" s="103"/>
      <c r="AA14" s="103"/>
      <c r="AB14" s="103"/>
      <c r="AC14" s="104"/>
      <c r="AD14" s="102" t="s">
        <v>484</v>
      </c>
      <c r="AE14" s="103"/>
      <c r="AF14" s="103"/>
      <c r="AG14" s="103"/>
      <c r="AH14" s="103"/>
      <c r="AI14" s="103"/>
      <c r="AJ14" s="104"/>
      <c r="AK14" s="102" t="s">
        <v>552</v>
      </c>
      <c r="AL14" s="103"/>
      <c r="AM14" s="103"/>
      <c r="AN14" s="103"/>
      <c r="AO14" s="103"/>
      <c r="AP14" s="103"/>
      <c r="AQ14" s="104"/>
      <c r="AR14" s="654"/>
      <c r="AS14" s="654"/>
      <c r="AT14" s="654"/>
      <c r="AU14" s="654"/>
      <c r="AV14" s="654"/>
      <c r="AW14" s="654"/>
      <c r="AX14" s="655"/>
    </row>
    <row r="15" spans="1:50" ht="21" customHeight="1" x14ac:dyDescent="0.2">
      <c r="A15" s="132"/>
      <c r="B15" s="133"/>
      <c r="C15" s="133"/>
      <c r="D15" s="133"/>
      <c r="E15" s="133"/>
      <c r="F15" s="134"/>
      <c r="G15" s="738"/>
      <c r="H15" s="739"/>
      <c r="I15" s="562" t="s">
        <v>50</v>
      </c>
      <c r="J15" s="563"/>
      <c r="K15" s="563"/>
      <c r="L15" s="563"/>
      <c r="M15" s="563"/>
      <c r="N15" s="563"/>
      <c r="O15" s="564"/>
      <c r="P15" s="102" t="s">
        <v>484</v>
      </c>
      <c r="Q15" s="103"/>
      <c r="R15" s="103"/>
      <c r="S15" s="103"/>
      <c r="T15" s="103"/>
      <c r="U15" s="103"/>
      <c r="V15" s="104"/>
      <c r="W15" s="102" t="s">
        <v>484</v>
      </c>
      <c r="X15" s="103"/>
      <c r="Y15" s="103"/>
      <c r="Z15" s="103"/>
      <c r="AA15" s="103"/>
      <c r="AB15" s="103"/>
      <c r="AC15" s="104"/>
      <c r="AD15" s="102" t="s">
        <v>484</v>
      </c>
      <c r="AE15" s="103"/>
      <c r="AF15" s="103"/>
      <c r="AG15" s="103"/>
      <c r="AH15" s="103"/>
      <c r="AI15" s="103"/>
      <c r="AJ15" s="104"/>
      <c r="AK15" s="102" t="s">
        <v>552</v>
      </c>
      <c r="AL15" s="103"/>
      <c r="AM15" s="103"/>
      <c r="AN15" s="103"/>
      <c r="AO15" s="103"/>
      <c r="AP15" s="103"/>
      <c r="AQ15" s="104"/>
      <c r="AR15" s="102"/>
      <c r="AS15" s="103"/>
      <c r="AT15" s="103"/>
      <c r="AU15" s="103"/>
      <c r="AV15" s="103"/>
      <c r="AW15" s="103"/>
      <c r="AX15" s="615"/>
    </row>
    <row r="16" spans="1:50" ht="21" customHeight="1" x14ac:dyDescent="0.2">
      <c r="A16" s="132"/>
      <c r="B16" s="133"/>
      <c r="C16" s="133"/>
      <c r="D16" s="133"/>
      <c r="E16" s="133"/>
      <c r="F16" s="134"/>
      <c r="G16" s="738"/>
      <c r="H16" s="739"/>
      <c r="I16" s="562" t="s">
        <v>51</v>
      </c>
      <c r="J16" s="563"/>
      <c r="K16" s="563"/>
      <c r="L16" s="563"/>
      <c r="M16" s="563"/>
      <c r="N16" s="563"/>
      <c r="O16" s="564"/>
      <c r="P16" s="102" t="s">
        <v>484</v>
      </c>
      <c r="Q16" s="103"/>
      <c r="R16" s="103"/>
      <c r="S16" s="103"/>
      <c r="T16" s="103"/>
      <c r="U16" s="103"/>
      <c r="V16" s="104"/>
      <c r="W16" s="102" t="s">
        <v>484</v>
      </c>
      <c r="X16" s="103"/>
      <c r="Y16" s="103"/>
      <c r="Z16" s="103"/>
      <c r="AA16" s="103"/>
      <c r="AB16" s="103"/>
      <c r="AC16" s="104"/>
      <c r="AD16" s="102" t="s">
        <v>484</v>
      </c>
      <c r="AE16" s="103"/>
      <c r="AF16" s="103"/>
      <c r="AG16" s="103"/>
      <c r="AH16" s="103"/>
      <c r="AI16" s="103"/>
      <c r="AJ16" s="104"/>
      <c r="AK16" s="102" t="s">
        <v>552</v>
      </c>
      <c r="AL16" s="103"/>
      <c r="AM16" s="103"/>
      <c r="AN16" s="103"/>
      <c r="AO16" s="103"/>
      <c r="AP16" s="103"/>
      <c r="AQ16" s="104"/>
      <c r="AR16" s="667"/>
      <c r="AS16" s="668"/>
      <c r="AT16" s="668"/>
      <c r="AU16" s="668"/>
      <c r="AV16" s="668"/>
      <c r="AW16" s="668"/>
      <c r="AX16" s="669"/>
    </row>
    <row r="17" spans="1:50" ht="24.75" customHeight="1" x14ac:dyDescent="0.2">
      <c r="A17" s="132"/>
      <c r="B17" s="133"/>
      <c r="C17" s="133"/>
      <c r="D17" s="133"/>
      <c r="E17" s="133"/>
      <c r="F17" s="134"/>
      <c r="G17" s="738"/>
      <c r="H17" s="739"/>
      <c r="I17" s="562" t="s">
        <v>49</v>
      </c>
      <c r="J17" s="616"/>
      <c r="K17" s="616"/>
      <c r="L17" s="616"/>
      <c r="M17" s="616"/>
      <c r="N17" s="616"/>
      <c r="O17" s="617"/>
      <c r="P17" s="102" t="s">
        <v>484</v>
      </c>
      <c r="Q17" s="103"/>
      <c r="R17" s="103"/>
      <c r="S17" s="103"/>
      <c r="T17" s="103"/>
      <c r="U17" s="103"/>
      <c r="V17" s="104"/>
      <c r="W17" s="102" t="s">
        <v>484</v>
      </c>
      <c r="X17" s="103"/>
      <c r="Y17" s="103"/>
      <c r="Z17" s="103"/>
      <c r="AA17" s="103"/>
      <c r="AB17" s="103"/>
      <c r="AC17" s="104"/>
      <c r="AD17" s="102" t="s">
        <v>484</v>
      </c>
      <c r="AE17" s="103"/>
      <c r="AF17" s="103"/>
      <c r="AG17" s="103"/>
      <c r="AH17" s="103"/>
      <c r="AI17" s="103"/>
      <c r="AJ17" s="104"/>
      <c r="AK17" s="102" t="s">
        <v>552</v>
      </c>
      <c r="AL17" s="103"/>
      <c r="AM17" s="103"/>
      <c r="AN17" s="103"/>
      <c r="AO17" s="103"/>
      <c r="AP17" s="103"/>
      <c r="AQ17" s="104"/>
      <c r="AR17" s="382"/>
      <c r="AS17" s="382"/>
      <c r="AT17" s="382"/>
      <c r="AU17" s="382"/>
      <c r="AV17" s="382"/>
      <c r="AW17" s="382"/>
      <c r="AX17" s="383"/>
    </row>
    <row r="18" spans="1:50" ht="24.75" customHeight="1" x14ac:dyDescent="0.2">
      <c r="A18" s="132"/>
      <c r="B18" s="133"/>
      <c r="C18" s="133"/>
      <c r="D18" s="133"/>
      <c r="E18" s="133"/>
      <c r="F18" s="134"/>
      <c r="G18" s="740"/>
      <c r="H18" s="741"/>
      <c r="I18" s="728" t="s">
        <v>20</v>
      </c>
      <c r="J18" s="729"/>
      <c r="K18" s="729"/>
      <c r="L18" s="729"/>
      <c r="M18" s="729"/>
      <c r="N18" s="729"/>
      <c r="O18" s="730"/>
      <c r="P18" s="108">
        <f>SUM(P13:V17)</f>
        <v>23</v>
      </c>
      <c r="Q18" s="109"/>
      <c r="R18" s="109"/>
      <c r="S18" s="109"/>
      <c r="T18" s="109"/>
      <c r="U18" s="109"/>
      <c r="V18" s="110"/>
      <c r="W18" s="108">
        <f>SUM(W13:AC17)</f>
        <v>23</v>
      </c>
      <c r="X18" s="109"/>
      <c r="Y18" s="109"/>
      <c r="Z18" s="109"/>
      <c r="AA18" s="109"/>
      <c r="AB18" s="109"/>
      <c r="AC18" s="110"/>
      <c r="AD18" s="108">
        <f>SUM(AD13:AJ17)</f>
        <v>23</v>
      </c>
      <c r="AE18" s="109"/>
      <c r="AF18" s="109"/>
      <c r="AG18" s="109"/>
      <c r="AH18" s="109"/>
      <c r="AI18" s="109"/>
      <c r="AJ18" s="110"/>
      <c r="AK18" s="108">
        <f>SUM(AK13:AQ17)</f>
        <v>23</v>
      </c>
      <c r="AL18" s="109"/>
      <c r="AM18" s="109"/>
      <c r="AN18" s="109"/>
      <c r="AO18" s="109"/>
      <c r="AP18" s="109"/>
      <c r="AQ18" s="110"/>
      <c r="AR18" s="108">
        <f>SUM(AR13:AX17)</f>
        <v>23</v>
      </c>
      <c r="AS18" s="109"/>
      <c r="AT18" s="109"/>
      <c r="AU18" s="109"/>
      <c r="AV18" s="109"/>
      <c r="AW18" s="109"/>
      <c r="AX18" s="524"/>
    </row>
    <row r="19" spans="1:50" ht="24.75" customHeight="1" x14ac:dyDescent="0.2">
      <c r="A19" s="132"/>
      <c r="B19" s="133"/>
      <c r="C19" s="133"/>
      <c r="D19" s="133"/>
      <c r="E19" s="133"/>
      <c r="F19" s="134"/>
      <c r="G19" s="522" t="s">
        <v>9</v>
      </c>
      <c r="H19" s="523"/>
      <c r="I19" s="523"/>
      <c r="J19" s="523"/>
      <c r="K19" s="523"/>
      <c r="L19" s="523"/>
      <c r="M19" s="523"/>
      <c r="N19" s="523"/>
      <c r="O19" s="523"/>
      <c r="P19" s="102">
        <v>21</v>
      </c>
      <c r="Q19" s="103"/>
      <c r="R19" s="103"/>
      <c r="S19" s="103"/>
      <c r="T19" s="103"/>
      <c r="U19" s="103"/>
      <c r="V19" s="104"/>
      <c r="W19" s="102">
        <v>22</v>
      </c>
      <c r="X19" s="103"/>
      <c r="Y19" s="103"/>
      <c r="Z19" s="103"/>
      <c r="AA19" s="103"/>
      <c r="AB19" s="103"/>
      <c r="AC19" s="104"/>
      <c r="AD19" s="102">
        <v>22</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2">
      <c r="A20" s="132"/>
      <c r="B20" s="133"/>
      <c r="C20" s="133"/>
      <c r="D20" s="133"/>
      <c r="E20" s="133"/>
      <c r="F20" s="134"/>
      <c r="G20" s="522" t="s">
        <v>10</v>
      </c>
      <c r="H20" s="523"/>
      <c r="I20" s="523"/>
      <c r="J20" s="523"/>
      <c r="K20" s="523"/>
      <c r="L20" s="523"/>
      <c r="M20" s="523"/>
      <c r="N20" s="523"/>
      <c r="O20" s="523"/>
      <c r="P20" s="526">
        <f>IF(P18=0, "-", SUM(P19)/P18)</f>
        <v>0.91304347826086951</v>
      </c>
      <c r="Q20" s="526"/>
      <c r="R20" s="526"/>
      <c r="S20" s="526"/>
      <c r="T20" s="526"/>
      <c r="U20" s="526"/>
      <c r="V20" s="526"/>
      <c r="W20" s="526">
        <f t="shared" ref="W20" si="0">IF(W18=0, "-", SUM(W19)/W18)</f>
        <v>0.95652173913043481</v>
      </c>
      <c r="X20" s="526"/>
      <c r="Y20" s="526"/>
      <c r="Z20" s="526"/>
      <c r="AA20" s="526"/>
      <c r="AB20" s="526"/>
      <c r="AC20" s="526"/>
      <c r="AD20" s="526">
        <f t="shared" ref="AD20" si="1">IF(AD18=0, "-", SUM(AD19)/AD18)</f>
        <v>0.95652173913043481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2">
      <c r="A21" s="135"/>
      <c r="B21" s="136"/>
      <c r="C21" s="136"/>
      <c r="D21" s="136"/>
      <c r="E21" s="136"/>
      <c r="F21" s="137"/>
      <c r="G21" s="923" t="s">
        <v>278</v>
      </c>
      <c r="H21" s="924"/>
      <c r="I21" s="924"/>
      <c r="J21" s="924"/>
      <c r="K21" s="924"/>
      <c r="L21" s="924"/>
      <c r="M21" s="924"/>
      <c r="N21" s="924"/>
      <c r="O21" s="924"/>
      <c r="P21" s="526">
        <f>IF(P19=0, "-", SUM(P19)/SUM(P13,P14))</f>
        <v>0.91304347826086951</v>
      </c>
      <c r="Q21" s="526"/>
      <c r="R21" s="526"/>
      <c r="S21" s="526"/>
      <c r="T21" s="526"/>
      <c r="U21" s="526"/>
      <c r="V21" s="526"/>
      <c r="W21" s="526">
        <f t="shared" ref="W21" si="2">IF(W19=0, "-", SUM(W19)/SUM(W13,W14))</f>
        <v>0.95652173913043481</v>
      </c>
      <c r="X21" s="526"/>
      <c r="Y21" s="526"/>
      <c r="Z21" s="526"/>
      <c r="AA21" s="526"/>
      <c r="AB21" s="526"/>
      <c r="AC21" s="526"/>
      <c r="AD21" s="526">
        <f t="shared" ref="AD21" si="3">IF(AD19=0, "-", SUM(AD19)/SUM(AD13,AD14))</f>
        <v>0.95652173913043481</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2">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2">
      <c r="A23" s="185"/>
      <c r="B23" s="186"/>
      <c r="C23" s="186"/>
      <c r="D23" s="186"/>
      <c r="E23" s="186"/>
      <c r="F23" s="187"/>
      <c r="G23" s="176" t="s">
        <v>485</v>
      </c>
      <c r="H23" s="177"/>
      <c r="I23" s="177"/>
      <c r="J23" s="177"/>
      <c r="K23" s="177"/>
      <c r="L23" s="177"/>
      <c r="M23" s="177"/>
      <c r="N23" s="177"/>
      <c r="O23" s="178"/>
      <c r="P23" s="99">
        <v>23</v>
      </c>
      <c r="Q23" s="100"/>
      <c r="R23" s="100"/>
      <c r="S23" s="100"/>
      <c r="T23" s="100"/>
      <c r="U23" s="100"/>
      <c r="V23" s="101"/>
      <c r="W23" s="99">
        <v>23</v>
      </c>
      <c r="X23" s="100"/>
      <c r="Y23" s="100"/>
      <c r="Z23" s="100"/>
      <c r="AA23" s="100"/>
      <c r="AB23" s="100"/>
      <c r="AC23" s="101"/>
      <c r="AD23" s="193" t="s">
        <v>331</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2">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2">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2">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2">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2">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5">
      <c r="A29" s="188"/>
      <c r="B29" s="189"/>
      <c r="C29" s="189"/>
      <c r="D29" s="189"/>
      <c r="E29" s="189"/>
      <c r="F29" s="190"/>
      <c r="G29" s="218" t="s">
        <v>259</v>
      </c>
      <c r="H29" s="219"/>
      <c r="I29" s="219"/>
      <c r="J29" s="219"/>
      <c r="K29" s="219"/>
      <c r="L29" s="219"/>
      <c r="M29" s="219"/>
      <c r="N29" s="219"/>
      <c r="O29" s="220"/>
      <c r="P29" s="102">
        <f>AK13</f>
        <v>23</v>
      </c>
      <c r="Q29" s="103"/>
      <c r="R29" s="103"/>
      <c r="S29" s="103"/>
      <c r="T29" s="103"/>
      <c r="U29" s="103"/>
      <c r="V29" s="104"/>
      <c r="W29" s="208">
        <f>AR13</f>
        <v>23</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2">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2">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v>2</v>
      </c>
      <c r="AR31" s="126"/>
      <c r="AS31" s="127" t="s">
        <v>188</v>
      </c>
      <c r="AT31" s="162"/>
      <c r="AU31" s="261" t="s">
        <v>489</v>
      </c>
      <c r="AV31" s="261"/>
      <c r="AW31" s="369" t="s">
        <v>177</v>
      </c>
      <c r="AX31" s="370"/>
    </row>
    <row r="32" spans="1:50" ht="23.25" customHeight="1" x14ac:dyDescent="0.2">
      <c r="A32" s="502"/>
      <c r="B32" s="500"/>
      <c r="C32" s="500"/>
      <c r="D32" s="500"/>
      <c r="E32" s="500"/>
      <c r="F32" s="501"/>
      <c r="G32" s="527" t="s">
        <v>486</v>
      </c>
      <c r="H32" s="528"/>
      <c r="I32" s="528"/>
      <c r="J32" s="528"/>
      <c r="K32" s="528"/>
      <c r="L32" s="528"/>
      <c r="M32" s="528"/>
      <c r="N32" s="528"/>
      <c r="O32" s="529"/>
      <c r="P32" s="151" t="s">
        <v>487</v>
      </c>
      <c r="Q32" s="151"/>
      <c r="R32" s="151"/>
      <c r="S32" s="151"/>
      <c r="T32" s="151"/>
      <c r="U32" s="151"/>
      <c r="V32" s="151"/>
      <c r="W32" s="151"/>
      <c r="X32" s="222"/>
      <c r="Y32" s="328" t="s">
        <v>12</v>
      </c>
      <c r="Z32" s="536"/>
      <c r="AA32" s="537"/>
      <c r="AB32" s="538" t="s">
        <v>488</v>
      </c>
      <c r="AC32" s="538"/>
      <c r="AD32" s="538"/>
      <c r="AE32" s="354">
        <v>183</v>
      </c>
      <c r="AF32" s="355"/>
      <c r="AG32" s="355"/>
      <c r="AH32" s="355"/>
      <c r="AI32" s="354">
        <v>213</v>
      </c>
      <c r="AJ32" s="355"/>
      <c r="AK32" s="355"/>
      <c r="AL32" s="355"/>
      <c r="AM32" s="354">
        <v>231</v>
      </c>
      <c r="AN32" s="355"/>
      <c r="AO32" s="355"/>
      <c r="AP32" s="355"/>
      <c r="AQ32" s="105" t="s">
        <v>489</v>
      </c>
      <c r="AR32" s="106"/>
      <c r="AS32" s="106"/>
      <c r="AT32" s="107"/>
      <c r="AU32" s="355" t="s">
        <v>489</v>
      </c>
      <c r="AV32" s="355"/>
      <c r="AW32" s="355"/>
      <c r="AX32" s="357"/>
    </row>
    <row r="33" spans="1:50" ht="23.25" customHeight="1" x14ac:dyDescent="0.2">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488</v>
      </c>
      <c r="AC33" s="509"/>
      <c r="AD33" s="509"/>
      <c r="AE33" s="354">
        <v>147</v>
      </c>
      <c r="AF33" s="355"/>
      <c r="AG33" s="355"/>
      <c r="AH33" s="355"/>
      <c r="AI33" s="354">
        <v>183</v>
      </c>
      <c r="AJ33" s="355"/>
      <c r="AK33" s="355"/>
      <c r="AL33" s="355"/>
      <c r="AM33" s="354">
        <v>213</v>
      </c>
      <c r="AN33" s="355"/>
      <c r="AO33" s="355"/>
      <c r="AP33" s="355"/>
      <c r="AQ33" s="105">
        <v>231</v>
      </c>
      <c r="AR33" s="106"/>
      <c r="AS33" s="106"/>
      <c r="AT33" s="107"/>
      <c r="AU33" s="355" t="s">
        <v>489</v>
      </c>
      <c r="AV33" s="355"/>
      <c r="AW33" s="355"/>
      <c r="AX33" s="357"/>
    </row>
    <row r="34" spans="1:50" ht="23.25" customHeight="1" x14ac:dyDescent="0.2">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f>AE32/AE33*100</f>
        <v>124.48979591836735</v>
      </c>
      <c r="AF34" s="355"/>
      <c r="AG34" s="355"/>
      <c r="AH34" s="355"/>
      <c r="AI34" s="354">
        <f t="shared" ref="AI34" si="4">AI32/AI33*100</f>
        <v>116.39344262295081</v>
      </c>
      <c r="AJ34" s="355"/>
      <c r="AK34" s="355"/>
      <c r="AL34" s="355"/>
      <c r="AM34" s="354">
        <f t="shared" ref="AM34" si="5">AM32/AM33*100</f>
        <v>108.45070422535213</v>
      </c>
      <c r="AN34" s="355"/>
      <c r="AO34" s="355"/>
      <c r="AP34" s="355"/>
      <c r="AQ34" s="105" t="s">
        <v>489</v>
      </c>
      <c r="AR34" s="106"/>
      <c r="AS34" s="106"/>
      <c r="AT34" s="107"/>
      <c r="AU34" s="355" t="s">
        <v>489</v>
      </c>
      <c r="AV34" s="355"/>
      <c r="AW34" s="355"/>
      <c r="AX34" s="357"/>
    </row>
    <row r="35" spans="1:50" ht="28.5" customHeight="1" x14ac:dyDescent="0.2">
      <c r="A35" s="893" t="s">
        <v>303</v>
      </c>
      <c r="B35" s="894"/>
      <c r="C35" s="894"/>
      <c r="D35" s="894"/>
      <c r="E35" s="894"/>
      <c r="F35" s="895"/>
      <c r="G35" s="899" t="s">
        <v>490</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8.5" customHeight="1" thickBot="1" x14ac:dyDescent="0.2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0" ht="18.75" hidden="1" customHeight="1" x14ac:dyDescent="0.2">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2">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2">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2">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2">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2">
      <c r="A42" s="893" t="s">
        <v>303</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2">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row>
    <row r="44" spans="1:50" ht="18.75" hidden="1" customHeight="1" x14ac:dyDescent="0.2">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2">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2">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2">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2">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2">
      <c r="A49" s="893" t="s">
        <v>303</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2">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row>
    <row r="51" spans="1:50" ht="18.75" hidden="1" customHeight="1" x14ac:dyDescent="0.2">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2">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2">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2">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2">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2">
      <c r="A56" s="893" t="s">
        <v>303</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2">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row>
    <row r="58" spans="1:50" ht="18.75" hidden="1" customHeight="1" x14ac:dyDescent="0.2">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2">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2">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2">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2">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2">
      <c r="A63" s="893" t="s">
        <v>303</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2">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row>
    <row r="65" spans="1:50" ht="18.75" hidden="1" customHeight="1" x14ac:dyDescent="0.2">
      <c r="A65" s="852" t="s">
        <v>275</v>
      </c>
      <c r="B65" s="853"/>
      <c r="C65" s="853"/>
      <c r="D65" s="853"/>
      <c r="E65" s="853"/>
      <c r="F65" s="854"/>
      <c r="G65" s="855"/>
      <c r="H65" s="857" t="s">
        <v>145</v>
      </c>
      <c r="I65" s="857"/>
      <c r="J65" s="857"/>
      <c r="K65" s="857"/>
      <c r="L65" s="857"/>
      <c r="M65" s="857"/>
      <c r="N65" s="857"/>
      <c r="O65" s="858"/>
      <c r="P65" s="861" t="s">
        <v>58</v>
      </c>
      <c r="Q65" s="857"/>
      <c r="R65" s="857"/>
      <c r="S65" s="857"/>
      <c r="T65" s="857"/>
      <c r="U65" s="857"/>
      <c r="V65" s="858"/>
      <c r="W65" s="863" t="s">
        <v>270</v>
      </c>
      <c r="X65" s="864"/>
      <c r="Y65" s="867"/>
      <c r="Z65" s="867"/>
      <c r="AA65" s="868"/>
      <c r="AB65" s="861" t="s">
        <v>11</v>
      </c>
      <c r="AC65" s="857"/>
      <c r="AD65" s="858"/>
      <c r="AE65" s="358" t="s">
        <v>315</v>
      </c>
      <c r="AF65" s="359"/>
      <c r="AG65" s="359"/>
      <c r="AH65" s="360"/>
      <c r="AI65" s="358" t="s">
        <v>313</v>
      </c>
      <c r="AJ65" s="359"/>
      <c r="AK65" s="359"/>
      <c r="AL65" s="360"/>
      <c r="AM65" s="365" t="s">
        <v>342</v>
      </c>
      <c r="AN65" s="365"/>
      <c r="AO65" s="365"/>
      <c r="AP65" s="365"/>
      <c r="AQ65" s="861" t="s">
        <v>187</v>
      </c>
      <c r="AR65" s="857"/>
      <c r="AS65" s="857"/>
      <c r="AT65" s="858"/>
      <c r="AU65" s="973" t="s">
        <v>133</v>
      </c>
      <c r="AV65" s="973"/>
      <c r="AW65" s="973"/>
      <c r="AX65" s="974"/>
    </row>
    <row r="66" spans="1:50"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2"/>
      <c r="AF66" s="323"/>
      <c r="AG66" s="323"/>
      <c r="AH66" s="324"/>
      <c r="AI66" s="322"/>
      <c r="AJ66" s="323"/>
      <c r="AK66" s="323"/>
      <c r="AL66" s="324"/>
      <c r="AM66" s="366"/>
      <c r="AN66" s="366"/>
      <c r="AO66" s="366"/>
      <c r="AP66" s="366"/>
      <c r="AQ66" s="260"/>
      <c r="AR66" s="261"/>
      <c r="AS66" s="859" t="s">
        <v>188</v>
      </c>
      <c r="AT66" s="860"/>
      <c r="AU66" s="261"/>
      <c r="AV66" s="261"/>
      <c r="AW66" s="859" t="s">
        <v>273</v>
      </c>
      <c r="AX66" s="975"/>
    </row>
    <row r="67" spans="1:50" ht="23.25" hidden="1" customHeight="1" x14ac:dyDescent="0.2">
      <c r="A67" s="845"/>
      <c r="B67" s="846"/>
      <c r="C67" s="846"/>
      <c r="D67" s="846"/>
      <c r="E67" s="846"/>
      <c r="F67" s="847"/>
      <c r="G67" s="976" t="s">
        <v>189</v>
      </c>
      <c r="H67" s="959"/>
      <c r="I67" s="960"/>
      <c r="J67" s="960"/>
      <c r="K67" s="960"/>
      <c r="L67" s="960"/>
      <c r="M67" s="960"/>
      <c r="N67" s="960"/>
      <c r="O67" s="961"/>
      <c r="P67" s="959"/>
      <c r="Q67" s="960"/>
      <c r="R67" s="960"/>
      <c r="S67" s="960"/>
      <c r="T67" s="960"/>
      <c r="U67" s="960"/>
      <c r="V67" s="961"/>
      <c r="W67" s="965"/>
      <c r="X67" s="966"/>
      <c r="Y67" s="946" t="s">
        <v>12</v>
      </c>
      <c r="Z67" s="946"/>
      <c r="AA67" s="947"/>
      <c r="AB67" s="948" t="s">
        <v>293</v>
      </c>
      <c r="AC67" s="948"/>
      <c r="AD67" s="948"/>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2">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74" t="s">
        <v>53</v>
      </c>
      <c r="Z68" s="174"/>
      <c r="AA68" s="175"/>
      <c r="AB68" s="971" t="s">
        <v>293</v>
      </c>
      <c r="AC68" s="971"/>
      <c r="AD68" s="971"/>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2">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74" t="s">
        <v>13</v>
      </c>
      <c r="Z69" s="174"/>
      <c r="AA69" s="175"/>
      <c r="AB69" s="972" t="s">
        <v>294</v>
      </c>
      <c r="AC69" s="972"/>
      <c r="AD69" s="972"/>
      <c r="AE69" s="808"/>
      <c r="AF69" s="809"/>
      <c r="AG69" s="809"/>
      <c r="AH69" s="809"/>
      <c r="AI69" s="808"/>
      <c r="AJ69" s="809"/>
      <c r="AK69" s="809"/>
      <c r="AL69" s="809"/>
      <c r="AM69" s="808"/>
      <c r="AN69" s="809"/>
      <c r="AO69" s="809"/>
      <c r="AP69" s="809"/>
      <c r="AQ69" s="354"/>
      <c r="AR69" s="355"/>
      <c r="AS69" s="355"/>
      <c r="AT69" s="356"/>
      <c r="AU69" s="355"/>
      <c r="AV69" s="355"/>
      <c r="AW69" s="355"/>
      <c r="AX69" s="357"/>
    </row>
    <row r="70" spans="1:50" ht="23.25" hidden="1" customHeight="1" x14ac:dyDescent="0.2">
      <c r="A70" s="845" t="s">
        <v>279</v>
      </c>
      <c r="B70" s="846"/>
      <c r="C70" s="846"/>
      <c r="D70" s="846"/>
      <c r="E70" s="846"/>
      <c r="F70" s="847"/>
      <c r="G70" s="936" t="s">
        <v>190</v>
      </c>
      <c r="H70" s="937"/>
      <c r="I70" s="937"/>
      <c r="J70" s="937"/>
      <c r="K70" s="937"/>
      <c r="L70" s="937"/>
      <c r="M70" s="937"/>
      <c r="N70" s="937"/>
      <c r="O70" s="937"/>
      <c r="P70" s="937"/>
      <c r="Q70" s="937"/>
      <c r="R70" s="937"/>
      <c r="S70" s="937"/>
      <c r="T70" s="937"/>
      <c r="U70" s="937"/>
      <c r="V70" s="937"/>
      <c r="W70" s="940" t="s">
        <v>292</v>
      </c>
      <c r="X70" s="941"/>
      <c r="Y70" s="946" t="s">
        <v>12</v>
      </c>
      <c r="Z70" s="946"/>
      <c r="AA70" s="947"/>
      <c r="AB70" s="948" t="s">
        <v>293</v>
      </c>
      <c r="AC70" s="948"/>
      <c r="AD70" s="948"/>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2">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74" t="s">
        <v>53</v>
      </c>
      <c r="Z71" s="174"/>
      <c r="AA71" s="175"/>
      <c r="AB71" s="971" t="s">
        <v>293</v>
      </c>
      <c r="AC71" s="971"/>
      <c r="AD71" s="971"/>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2">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74" t="s">
        <v>13</v>
      </c>
      <c r="Z72" s="174"/>
      <c r="AA72" s="175"/>
      <c r="AB72" s="972" t="s">
        <v>294</v>
      </c>
      <c r="AC72" s="972"/>
      <c r="AD72" s="972"/>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2">
      <c r="A73" s="831" t="s">
        <v>275</v>
      </c>
      <c r="B73" s="832"/>
      <c r="C73" s="832"/>
      <c r="D73" s="832"/>
      <c r="E73" s="832"/>
      <c r="F73" s="833"/>
      <c r="G73" s="800"/>
      <c r="H73" s="159" t="s">
        <v>145</v>
      </c>
      <c r="I73" s="159"/>
      <c r="J73" s="159"/>
      <c r="K73" s="159"/>
      <c r="L73" s="159"/>
      <c r="M73" s="159"/>
      <c r="N73" s="159"/>
      <c r="O73" s="160"/>
      <c r="P73" s="166" t="s">
        <v>58</v>
      </c>
      <c r="Q73" s="159"/>
      <c r="R73" s="159"/>
      <c r="S73" s="159"/>
      <c r="T73" s="159"/>
      <c r="U73" s="159"/>
      <c r="V73" s="159"/>
      <c r="W73" s="159"/>
      <c r="X73" s="160"/>
      <c r="Y73" s="802"/>
      <c r="Z73" s="803"/>
      <c r="AA73" s="804"/>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2">
      <c r="A74" s="834"/>
      <c r="B74" s="835"/>
      <c r="C74" s="835"/>
      <c r="D74" s="835"/>
      <c r="E74" s="835"/>
      <c r="F74" s="836"/>
      <c r="G74" s="801"/>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2">
      <c r="A75" s="834"/>
      <c r="B75" s="835"/>
      <c r="C75" s="835"/>
      <c r="D75" s="835"/>
      <c r="E75" s="835"/>
      <c r="F75" s="836"/>
      <c r="G75" s="775"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2">
      <c r="A76" s="834"/>
      <c r="B76" s="835"/>
      <c r="C76" s="835"/>
      <c r="D76" s="835"/>
      <c r="E76" s="835"/>
      <c r="F76" s="836"/>
      <c r="G76" s="776"/>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2">
      <c r="A77" s="834"/>
      <c r="B77" s="835"/>
      <c r="C77" s="835"/>
      <c r="D77" s="835"/>
      <c r="E77" s="835"/>
      <c r="F77" s="836"/>
      <c r="G77" s="777"/>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2">
      <c r="A78" s="908" t="s">
        <v>306</v>
      </c>
      <c r="B78" s="909"/>
      <c r="C78" s="909"/>
      <c r="D78" s="909"/>
      <c r="E78" s="906" t="s">
        <v>253</v>
      </c>
      <c r="F78" s="907"/>
      <c r="G78" s="47" t="s">
        <v>190</v>
      </c>
      <c r="H78" s="786"/>
      <c r="I78" s="234"/>
      <c r="J78" s="234"/>
      <c r="K78" s="234"/>
      <c r="L78" s="234"/>
      <c r="M78" s="234"/>
      <c r="N78" s="234"/>
      <c r="O78" s="787"/>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2">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8" t="s">
        <v>269</v>
      </c>
      <c r="AP79" s="139"/>
      <c r="AQ79" s="139"/>
      <c r="AR79" s="66" t="s">
        <v>267</v>
      </c>
      <c r="AS79" s="138"/>
      <c r="AT79" s="139"/>
      <c r="AU79" s="139"/>
      <c r="AV79" s="139"/>
      <c r="AW79" s="139"/>
      <c r="AX79" s="140"/>
    </row>
    <row r="80" spans="1:50" ht="18.75" hidden="1" customHeight="1" x14ac:dyDescent="0.2">
      <c r="A80" s="506" t="s">
        <v>146</v>
      </c>
      <c r="B80" s="840" t="s">
        <v>266</v>
      </c>
      <c r="C80" s="841"/>
      <c r="D80" s="841"/>
      <c r="E80" s="841"/>
      <c r="F80" s="842"/>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354</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row>
    <row r="81" spans="1:60" ht="22.5" hidden="1" customHeight="1" x14ac:dyDescent="0.2">
      <c r="A81" s="507"/>
      <c r="B81" s="843"/>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2">
      <c r="A82" s="507"/>
      <c r="B82" s="843"/>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6"/>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2">
      <c r="A83" s="507"/>
      <c r="B83" s="843"/>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7"/>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2">
      <c r="A84" s="507"/>
      <c r="B84" s="844"/>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8"/>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2">
      <c r="A85" s="507"/>
      <c r="B85" s="539" t="s">
        <v>144</v>
      </c>
      <c r="C85" s="539"/>
      <c r="D85" s="539"/>
      <c r="E85" s="539"/>
      <c r="F85" s="540"/>
      <c r="G85" s="788" t="s">
        <v>60</v>
      </c>
      <c r="H85" s="773"/>
      <c r="I85" s="773"/>
      <c r="J85" s="773"/>
      <c r="K85" s="773"/>
      <c r="L85" s="773"/>
      <c r="M85" s="773"/>
      <c r="N85" s="773"/>
      <c r="O85" s="774"/>
      <c r="P85" s="772" t="s">
        <v>62</v>
      </c>
      <c r="Q85" s="773"/>
      <c r="R85" s="773"/>
      <c r="S85" s="773"/>
      <c r="T85" s="773"/>
      <c r="U85" s="773"/>
      <c r="V85" s="773"/>
      <c r="W85" s="773"/>
      <c r="X85" s="774"/>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2">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2">
      <c r="A87" s="507"/>
      <c r="B87" s="539"/>
      <c r="C87" s="539"/>
      <c r="D87" s="539"/>
      <c r="E87" s="539"/>
      <c r="F87" s="540"/>
      <c r="G87" s="221"/>
      <c r="H87" s="151"/>
      <c r="I87" s="151"/>
      <c r="J87" s="151"/>
      <c r="K87" s="151"/>
      <c r="L87" s="151"/>
      <c r="M87" s="151"/>
      <c r="N87" s="151"/>
      <c r="O87" s="222"/>
      <c r="P87" s="151"/>
      <c r="Q87" s="793"/>
      <c r="R87" s="793"/>
      <c r="S87" s="793"/>
      <c r="T87" s="793"/>
      <c r="U87" s="793"/>
      <c r="V87" s="793"/>
      <c r="W87" s="793"/>
      <c r="X87" s="794"/>
      <c r="Y87" s="749" t="s">
        <v>61</v>
      </c>
      <c r="Z87" s="750"/>
      <c r="AA87" s="751"/>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2">
      <c r="A88" s="507"/>
      <c r="B88" s="539"/>
      <c r="C88" s="539"/>
      <c r="D88" s="539"/>
      <c r="E88" s="539"/>
      <c r="F88" s="540"/>
      <c r="G88" s="223"/>
      <c r="H88" s="224"/>
      <c r="I88" s="224"/>
      <c r="J88" s="224"/>
      <c r="K88" s="224"/>
      <c r="L88" s="224"/>
      <c r="M88" s="224"/>
      <c r="N88" s="224"/>
      <c r="O88" s="225"/>
      <c r="P88" s="795"/>
      <c r="Q88" s="795"/>
      <c r="R88" s="795"/>
      <c r="S88" s="795"/>
      <c r="T88" s="795"/>
      <c r="U88" s="795"/>
      <c r="V88" s="795"/>
      <c r="W88" s="795"/>
      <c r="X88" s="796"/>
      <c r="Y88" s="723" t="s">
        <v>53</v>
      </c>
      <c r="Z88" s="724"/>
      <c r="AA88" s="725"/>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2">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7"/>
      <c r="Y89" s="723" t="s">
        <v>13</v>
      </c>
      <c r="Z89" s="724"/>
      <c r="AA89" s="725"/>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2">
      <c r="A90" s="507"/>
      <c r="B90" s="539" t="s">
        <v>144</v>
      </c>
      <c r="C90" s="539"/>
      <c r="D90" s="539"/>
      <c r="E90" s="539"/>
      <c r="F90" s="540"/>
      <c r="G90" s="788" t="s">
        <v>60</v>
      </c>
      <c r="H90" s="773"/>
      <c r="I90" s="773"/>
      <c r="J90" s="773"/>
      <c r="K90" s="773"/>
      <c r="L90" s="773"/>
      <c r="M90" s="773"/>
      <c r="N90" s="773"/>
      <c r="O90" s="774"/>
      <c r="P90" s="772" t="s">
        <v>62</v>
      </c>
      <c r="Q90" s="773"/>
      <c r="R90" s="773"/>
      <c r="S90" s="773"/>
      <c r="T90" s="773"/>
      <c r="U90" s="773"/>
      <c r="V90" s="773"/>
      <c r="W90" s="773"/>
      <c r="X90" s="774"/>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2">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2">
      <c r="A92" s="507"/>
      <c r="B92" s="539"/>
      <c r="C92" s="539"/>
      <c r="D92" s="539"/>
      <c r="E92" s="539"/>
      <c r="F92" s="540"/>
      <c r="G92" s="221"/>
      <c r="H92" s="151"/>
      <c r="I92" s="151"/>
      <c r="J92" s="151"/>
      <c r="K92" s="151"/>
      <c r="L92" s="151"/>
      <c r="M92" s="151"/>
      <c r="N92" s="151"/>
      <c r="O92" s="222"/>
      <c r="P92" s="151"/>
      <c r="Q92" s="793"/>
      <c r="R92" s="793"/>
      <c r="S92" s="793"/>
      <c r="T92" s="793"/>
      <c r="U92" s="793"/>
      <c r="V92" s="793"/>
      <c r="W92" s="793"/>
      <c r="X92" s="794"/>
      <c r="Y92" s="749" t="s">
        <v>61</v>
      </c>
      <c r="Z92" s="750"/>
      <c r="AA92" s="751"/>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2">
      <c r="A93" s="507"/>
      <c r="B93" s="539"/>
      <c r="C93" s="539"/>
      <c r="D93" s="539"/>
      <c r="E93" s="539"/>
      <c r="F93" s="540"/>
      <c r="G93" s="223"/>
      <c r="H93" s="224"/>
      <c r="I93" s="224"/>
      <c r="J93" s="224"/>
      <c r="K93" s="224"/>
      <c r="L93" s="224"/>
      <c r="M93" s="224"/>
      <c r="N93" s="224"/>
      <c r="O93" s="225"/>
      <c r="P93" s="795"/>
      <c r="Q93" s="795"/>
      <c r="R93" s="795"/>
      <c r="S93" s="795"/>
      <c r="T93" s="795"/>
      <c r="U93" s="795"/>
      <c r="V93" s="795"/>
      <c r="W93" s="795"/>
      <c r="X93" s="796"/>
      <c r="Y93" s="723" t="s">
        <v>53</v>
      </c>
      <c r="Z93" s="724"/>
      <c r="AA93" s="725"/>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2">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7"/>
      <c r="Y94" s="723" t="s">
        <v>13</v>
      </c>
      <c r="Z94" s="724"/>
      <c r="AA94" s="725"/>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2">
      <c r="A95" s="507"/>
      <c r="B95" s="539" t="s">
        <v>144</v>
      </c>
      <c r="C95" s="539"/>
      <c r="D95" s="539"/>
      <c r="E95" s="539"/>
      <c r="F95" s="540"/>
      <c r="G95" s="788" t="s">
        <v>60</v>
      </c>
      <c r="H95" s="773"/>
      <c r="I95" s="773"/>
      <c r="J95" s="773"/>
      <c r="K95" s="773"/>
      <c r="L95" s="773"/>
      <c r="M95" s="773"/>
      <c r="N95" s="773"/>
      <c r="O95" s="774"/>
      <c r="P95" s="772" t="s">
        <v>62</v>
      </c>
      <c r="Q95" s="773"/>
      <c r="R95" s="773"/>
      <c r="S95" s="773"/>
      <c r="T95" s="773"/>
      <c r="U95" s="773"/>
      <c r="V95" s="773"/>
      <c r="W95" s="773"/>
      <c r="X95" s="774"/>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2">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2">
      <c r="A97" s="507"/>
      <c r="B97" s="539"/>
      <c r="C97" s="539"/>
      <c r="D97" s="539"/>
      <c r="E97" s="539"/>
      <c r="F97" s="540"/>
      <c r="G97" s="221"/>
      <c r="H97" s="151"/>
      <c r="I97" s="151"/>
      <c r="J97" s="151"/>
      <c r="K97" s="151"/>
      <c r="L97" s="151"/>
      <c r="M97" s="151"/>
      <c r="N97" s="151"/>
      <c r="O97" s="222"/>
      <c r="P97" s="151"/>
      <c r="Q97" s="793"/>
      <c r="R97" s="793"/>
      <c r="S97" s="793"/>
      <c r="T97" s="793"/>
      <c r="U97" s="793"/>
      <c r="V97" s="793"/>
      <c r="W97" s="793"/>
      <c r="X97" s="794"/>
      <c r="Y97" s="749" t="s">
        <v>61</v>
      </c>
      <c r="Z97" s="750"/>
      <c r="AA97" s="751"/>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2">
      <c r="A98" s="507"/>
      <c r="B98" s="539"/>
      <c r="C98" s="539"/>
      <c r="D98" s="539"/>
      <c r="E98" s="539"/>
      <c r="F98" s="540"/>
      <c r="G98" s="223"/>
      <c r="H98" s="224"/>
      <c r="I98" s="224"/>
      <c r="J98" s="224"/>
      <c r="K98" s="224"/>
      <c r="L98" s="224"/>
      <c r="M98" s="224"/>
      <c r="N98" s="224"/>
      <c r="O98" s="225"/>
      <c r="P98" s="795"/>
      <c r="Q98" s="795"/>
      <c r="R98" s="795"/>
      <c r="S98" s="795"/>
      <c r="T98" s="795"/>
      <c r="U98" s="795"/>
      <c r="V98" s="795"/>
      <c r="W98" s="795"/>
      <c r="X98" s="796"/>
      <c r="Y98" s="723" t="s">
        <v>53</v>
      </c>
      <c r="Z98" s="724"/>
      <c r="AA98" s="725"/>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5">
      <c r="A99" s="508"/>
      <c r="B99" s="874"/>
      <c r="C99" s="874"/>
      <c r="D99" s="874"/>
      <c r="E99" s="874"/>
      <c r="F99" s="875"/>
      <c r="G99" s="798"/>
      <c r="H99" s="237"/>
      <c r="I99" s="237"/>
      <c r="J99" s="237"/>
      <c r="K99" s="237"/>
      <c r="L99" s="237"/>
      <c r="M99" s="237"/>
      <c r="N99" s="237"/>
      <c r="O99" s="799"/>
      <c r="P99" s="837"/>
      <c r="Q99" s="837"/>
      <c r="R99" s="837"/>
      <c r="S99" s="837"/>
      <c r="T99" s="837"/>
      <c r="U99" s="837"/>
      <c r="V99" s="837"/>
      <c r="W99" s="837"/>
      <c r="X99" s="838"/>
      <c r="Y99" s="467" t="s">
        <v>13</v>
      </c>
      <c r="Z99" s="468"/>
      <c r="AA99" s="469"/>
      <c r="AB99" s="449" t="s">
        <v>14</v>
      </c>
      <c r="AC99" s="450"/>
      <c r="AD99" s="451"/>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1.5" customHeight="1" x14ac:dyDescent="0.2">
      <c r="A100" s="826" t="s">
        <v>276</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52"/>
      <c r="Z100" s="453"/>
      <c r="AA100" s="454"/>
      <c r="AB100" s="851" t="s">
        <v>11</v>
      </c>
      <c r="AC100" s="851"/>
      <c r="AD100" s="851"/>
      <c r="AE100" s="817" t="s">
        <v>315</v>
      </c>
      <c r="AF100" s="818"/>
      <c r="AG100" s="818"/>
      <c r="AH100" s="819"/>
      <c r="AI100" s="817" t="s">
        <v>335</v>
      </c>
      <c r="AJ100" s="818"/>
      <c r="AK100" s="818"/>
      <c r="AL100" s="819"/>
      <c r="AM100" s="817" t="s">
        <v>342</v>
      </c>
      <c r="AN100" s="818"/>
      <c r="AO100" s="818"/>
      <c r="AP100" s="819"/>
      <c r="AQ100" s="925" t="s">
        <v>355</v>
      </c>
      <c r="AR100" s="926"/>
      <c r="AS100" s="926"/>
      <c r="AT100" s="927"/>
      <c r="AU100" s="925" t="s">
        <v>356</v>
      </c>
      <c r="AV100" s="926"/>
      <c r="AW100" s="926"/>
      <c r="AX100" s="928"/>
    </row>
    <row r="101" spans="1:60" ht="23.25" customHeight="1" x14ac:dyDescent="0.2">
      <c r="A101" s="478"/>
      <c r="B101" s="479"/>
      <c r="C101" s="479"/>
      <c r="D101" s="479"/>
      <c r="E101" s="479"/>
      <c r="F101" s="480"/>
      <c r="G101" s="151" t="s">
        <v>553</v>
      </c>
      <c r="H101" s="151"/>
      <c r="I101" s="151"/>
      <c r="J101" s="151"/>
      <c r="K101" s="151"/>
      <c r="L101" s="151"/>
      <c r="M101" s="151"/>
      <c r="N101" s="151"/>
      <c r="O101" s="151"/>
      <c r="P101" s="151"/>
      <c r="Q101" s="151"/>
      <c r="R101" s="151"/>
      <c r="S101" s="151"/>
      <c r="T101" s="151"/>
      <c r="U101" s="151"/>
      <c r="V101" s="151"/>
      <c r="W101" s="151"/>
      <c r="X101" s="222"/>
      <c r="Y101" s="807" t="s">
        <v>54</v>
      </c>
      <c r="Z101" s="708"/>
      <c r="AA101" s="709"/>
      <c r="AB101" s="538" t="s">
        <v>492</v>
      </c>
      <c r="AC101" s="538"/>
      <c r="AD101" s="538"/>
      <c r="AE101" s="354">
        <v>12</v>
      </c>
      <c r="AF101" s="355"/>
      <c r="AG101" s="355"/>
      <c r="AH101" s="356"/>
      <c r="AI101" s="354">
        <v>14</v>
      </c>
      <c r="AJ101" s="355"/>
      <c r="AK101" s="355"/>
      <c r="AL101" s="356"/>
      <c r="AM101" s="354">
        <v>12</v>
      </c>
      <c r="AN101" s="355"/>
      <c r="AO101" s="355"/>
      <c r="AP101" s="356"/>
      <c r="AQ101" s="354" t="s">
        <v>484</v>
      </c>
      <c r="AR101" s="355"/>
      <c r="AS101" s="355"/>
      <c r="AT101" s="356"/>
      <c r="AU101" s="354" t="s">
        <v>484</v>
      </c>
      <c r="AV101" s="355"/>
      <c r="AW101" s="355"/>
      <c r="AX101" s="356"/>
    </row>
    <row r="102" spans="1:60" ht="23.25" customHeight="1" x14ac:dyDescent="0.2">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492</v>
      </c>
      <c r="AC102" s="538"/>
      <c r="AD102" s="538"/>
      <c r="AE102" s="348">
        <v>12</v>
      </c>
      <c r="AF102" s="348"/>
      <c r="AG102" s="348"/>
      <c r="AH102" s="348"/>
      <c r="AI102" s="348">
        <v>11</v>
      </c>
      <c r="AJ102" s="348"/>
      <c r="AK102" s="348"/>
      <c r="AL102" s="348"/>
      <c r="AM102" s="348">
        <v>12</v>
      </c>
      <c r="AN102" s="348"/>
      <c r="AO102" s="348"/>
      <c r="AP102" s="348"/>
      <c r="AQ102" s="808">
        <v>12</v>
      </c>
      <c r="AR102" s="809"/>
      <c r="AS102" s="809"/>
      <c r="AT102" s="810"/>
      <c r="AU102" s="808" t="s">
        <v>484</v>
      </c>
      <c r="AV102" s="809"/>
      <c r="AW102" s="809"/>
      <c r="AX102" s="810"/>
    </row>
    <row r="103" spans="1:60" ht="13.5" hidden="1" customHeight="1" x14ac:dyDescent="0.2">
      <c r="A103" s="475" t="s">
        <v>276</v>
      </c>
      <c r="B103" s="476"/>
      <c r="C103" s="476"/>
      <c r="D103" s="476"/>
      <c r="E103" s="476"/>
      <c r="F103" s="477"/>
      <c r="G103" s="724" t="s">
        <v>59</v>
      </c>
      <c r="H103" s="724"/>
      <c r="I103" s="724"/>
      <c r="J103" s="724"/>
      <c r="K103" s="724"/>
      <c r="L103" s="724"/>
      <c r="M103" s="724"/>
      <c r="N103" s="724"/>
      <c r="O103" s="724"/>
      <c r="P103" s="724"/>
      <c r="Q103" s="724"/>
      <c r="R103" s="724"/>
      <c r="S103" s="724"/>
      <c r="T103" s="724"/>
      <c r="U103" s="724"/>
      <c r="V103" s="724"/>
      <c r="W103" s="724"/>
      <c r="X103" s="725"/>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13.5" hidden="1" customHeight="1" x14ac:dyDescent="0.2">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13.5" hidden="1" customHeight="1" x14ac:dyDescent="0.2">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8"/>
      <c r="AV105" s="809"/>
      <c r="AW105" s="809"/>
      <c r="AX105" s="810"/>
    </row>
    <row r="106" spans="1:60" ht="13.5" hidden="1" customHeight="1" x14ac:dyDescent="0.2">
      <c r="A106" s="475" t="s">
        <v>276</v>
      </c>
      <c r="B106" s="476"/>
      <c r="C106" s="476"/>
      <c r="D106" s="476"/>
      <c r="E106" s="476"/>
      <c r="F106" s="477"/>
      <c r="G106" s="724" t="s">
        <v>59</v>
      </c>
      <c r="H106" s="724"/>
      <c r="I106" s="724"/>
      <c r="J106" s="724"/>
      <c r="K106" s="724"/>
      <c r="L106" s="724"/>
      <c r="M106" s="724"/>
      <c r="N106" s="724"/>
      <c r="O106" s="724"/>
      <c r="P106" s="724"/>
      <c r="Q106" s="724"/>
      <c r="R106" s="724"/>
      <c r="S106" s="724"/>
      <c r="T106" s="724"/>
      <c r="U106" s="724"/>
      <c r="V106" s="724"/>
      <c r="W106" s="724"/>
      <c r="X106" s="725"/>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13.5" hidden="1" customHeight="1" x14ac:dyDescent="0.2">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13.5" hidden="1" customHeight="1" x14ac:dyDescent="0.2">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8"/>
      <c r="AV108" s="809"/>
      <c r="AW108" s="809"/>
      <c r="AX108" s="810"/>
    </row>
    <row r="109" spans="1:60" ht="13.5" hidden="1" customHeight="1" x14ac:dyDescent="0.2">
      <c r="A109" s="475" t="s">
        <v>276</v>
      </c>
      <c r="B109" s="476"/>
      <c r="C109" s="476"/>
      <c r="D109" s="476"/>
      <c r="E109" s="476"/>
      <c r="F109" s="477"/>
      <c r="G109" s="724" t="s">
        <v>59</v>
      </c>
      <c r="H109" s="724"/>
      <c r="I109" s="724"/>
      <c r="J109" s="724"/>
      <c r="K109" s="724"/>
      <c r="L109" s="724"/>
      <c r="M109" s="724"/>
      <c r="N109" s="724"/>
      <c r="O109" s="724"/>
      <c r="P109" s="724"/>
      <c r="Q109" s="724"/>
      <c r="R109" s="724"/>
      <c r="S109" s="724"/>
      <c r="T109" s="724"/>
      <c r="U109" s="724"/>
      <c r="V109" s="724"/>
      <c r="W109" s="724"/>
      <c r="X109" s="725"/>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13.5" hidden="1" customHeight="1" x14ac:dyDescent="0.2">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13.5" hidden="1" customHeight="1" x14ac:dyDescent="0.2">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8"/>
      <c r="AV111" s="809"/>
      <c r="AW111" s="809"/>
      <c r="AX111" s="810"/>
    </row>
    <row r="112" spans="1:60" ht="13.5" hidden="1" customHeight="1" x14ac:dyDescent="0.2">
      <c r="A112" s="475" t="s">
        <v>276</v>
      </c>
      <c r="B112" s="476"/>
      <c r="C112" s="476"/>
      <c r="D112" s="476"/>
      <c r="E112" s="476"/>
      <c r="F112" s="477"/>
      <c r="G112" s="724" t="s">
        <v>59</v>
      </c>
      <c r="H112" s="724"/>
      <c r="I112" s="724"/>
      <c r="J112" s="724"/>
      <c r="K112" s="724"/>
      <c r="L112" s="724"/>
      <c r="M112" s="724"/>
      <c r="N112" s="724"/>
      <c r="O112" s="724"/>
      <c r="P112" s="724"/>
      <c r="Q112" s="724"/>
      <c r="R112" s="724"/>
      <c r="S112" s="724"/>
      <c r="T112" s="724"/>
      <c r="U112" s="724"/>
      <c r="V112" s="724"/>
      <c r="W112" s="724"/>
      <c r="X112" s="725"/>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13.5" hidden="1" customHeight="1" x14ac:dyDescent="0.2">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13.5" hidden="1" customHeight="1" x14ac:dyDescent="0.2">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2">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2">
      <c r="A116" s="282"/>
      <c r="B116" s="283"/>
      <c r="C116" s="283"/>
      <c r="D116" s="283"/>
      <c r="E116" s="283"/>
      <c r="F116" s="284"/>
      <c r="G116" s="644" t="s">
        <v>491</v>
      </c>
      <c r="H116" s="341"/>
      <c r="I116" s="341"/>
      <c r="J116" s="341"/>
      <c r="K116" s="341"/>
      <c r="L116" s="341"/>
      <c r="M116" s="341"/>
      <c r="N116" s="341"/>
      <c r="O116" s="341"/>
      <c r="P116" s="341"/>
      <c r="Q116" s="341"/>
      <c r="R116" s="341"/>
      <c r="S116" s="341"/>
      <c r="T116" s="341"/>
      <c r="U116" s="341"/>
      <c r="V116" s="341"/>
      <c r="W116" s="341"/>
      <c r="X116" s="342"/>
      <c r="Y116" s="345" t="s">
        <v>15</v>
      </c>
      <c r="Z116" s="346"/>
      <c r="AA116" s="347"/>
      <c r="AB116" s="290" t="s">
        <v>493</v>
      </c>
      <c r="AC116" s="291"/>
      <c r="AD116" s="292"/>
      <c r="AE116" s="348">
        <v>1108.5999999999999</v>
      </c>
      <c r="AF116" s="348"/>
      <c r="AG116" s="348"/>
      <c r="AH116" s="348"/>
      <c r="AI116" s="348">
        <v>791.92857142857144</v>
      </c>
      <c r="AJ116" s="348"/>
      <c r="AK116" s="348"/>
      <c r="AL116" s="348"/>
      <c r="AM116" s="348">
        <v>933.7</v>
      </c>
      <c r="AN116" s="348"/>
      <c r="AO116" s="348"/>
      <c r="AP116" s="348"/>
      <c r="AQ116" s="354">
        <v>933.7</v>
      </c>
      <c r="AR116" s="355"/>
      <c r="AS116" s="355"/>
      <c r="AT116" s="355"/>
      <c r="AU116" s="355"/>
      <c r="AV116" s="355"/>
      <c r="AW116" s="355"/>
      <c r="AX116" s="357"/>
    </row>
    <row r="117" spans="1:50" ht="31.5" customHeight="1" thickBot="1" x14ac:dyDescent="0.25">
      <c r="A117" s="285"/>
      <c r="B117" s="286"/>
      <c r="C117" s="286"/>
      <c r="D117" s="286"/>
      <c r="E117" s="286"/>
      <c r="F117" s="287"/>
      <c r="G117" s="645"/>
      <c r="H117" s="343"/>
      <c r="I117" s="343"/>
      <c r="J117" s="343"/>
      <c r="K117" s="343"/>
      <c r="L117" s="343"/>
      <c r="M117" s="343"/>
      <c r="N117" s="343"/>
      <c r="O117" s="343"/>
      <c r="P117" s="343"/>
      <c r="Q117" s="343"/>
      <c r="R117" s="343"/>
      <c r="S117" s="343"/>
      <c r="T117" s="343"/>
      <c r="U117" s="343"/>
      <c r="V117" s="343"/>
      <c r="W117" s="343"/>
      <c r="X117" s="344"/>
      <c r="Y117" s="328" t="s">
        <v>48</v>
      </c>
      <c r="Z117" s="329"/>
      <c r="AA117" s="330"/>
      <c r="AB117" s="331" t="s">
        <v>494</v>
      </c>
      <c r="AC117" s="332"/>
      <c r="AD117" s="333"/>
      <c r="AE117" s="296" t="s">
        <v>495</v>
      </c>
      <c r="AF117" s="296"/>
      <c r="AG117" s="296"/>
      <c r="AH117" s="296"/>
      <c r="AI117" s="296" t="s">
        <v>496</v>
      </c>
      <c r="AJ117" s="296"/>
      <c r="AK117" s="296"/>
      <c r="AL117" s="296"/>
      <c r="AM117" s="296" t="s">
        <v>533</v>
      </c>
      <c r="AN117" s="296"/>
      <c r="AO117" s="296"/>
      <c r="AP117" s="296"/>
      <c r="AQ117" s="296" t="s">
        <v>534</v>
      </c>
      <c r="AR117" s="296"/>
      <c r="AS117" s="296"/>
      <c r="AT117" s="296"/>
      <c r="AU117" s="296"/>
      <c r="AV117" s="296"/>
      <c r="AW117" s="296"/>
      <c r="AX117" s="297"/>
    </row>
    <row r="118" spans="1:50" ht="23.25" hidden="1" customHeight="1" x14ac:dyDescent="0.2">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hidden="1" customHeight="1" x14ac:dyDescent="0.2">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2">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2">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2">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2">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2">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2">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2">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2">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5">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hidden="1" customHeight="1" x14ac:dyDescent="0.2">
      <c r="A130" s="990" t="s">
        <v>330</v>
      </c>
      <c r="B130" s="988"/>
      <c r="C130" s="987" t="s">
        <v>191</v>
      </c>
      <c r="D130" s="988"/>
      <c r="E130" s="298" t="s">
        <v>220</v>
      </c>
      <c r="F130" s="299"/>
      <c r="G130" s="300"/>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hidden="1" customHeight="1" x14ac:dyDescent="0.2">
      <c r="A131" s="991"/>
      <c r="B131" s="242"/>
      <c r="C131" s="241"/>
      <c r="D131" s="242"/>
      <c r="E131" s="228" t="s">
        <v>219</v>
      </c>
      <c r="F131" s="229"/>
      <c r="G131" s="226"/>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2">
      <c r="A132" s="991"/>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hidden="1" customHeight="1" x14ac:dyDescent="0.2">
      <c r="A133" s="991"/>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hidden="1" customHeight="1" x14ac:dyDescent="0.2">
      <c r="A134" s="991"/>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hidden="1" customHeight="1" x14ac:dyDescent="0.2">
      <c r="A135" s="991"/>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2">
      <c r="A136" s="991"/>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2">
      <c r="A137" s="991"/>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2">
      <c r="A138" s="991"/>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2">
      <c r="A139" s="991"/>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2">
      <c r="A140" s="991"/>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2">
      <c r="A141" s="991"/>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2">
      <c r="A142" s="991"/>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2">
      <c r="A143" s="991"/>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2">
      <c r="A144" s="991"/>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2">
      <c r="A145" s="991"/>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2">
      <c r="A146" s="991"/>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2">
      <c r="A147" s="991"/>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2">
      <c r="A148" s="991"/>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2">
      <c r="A149" s="991"/>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2">
      <c r="A150" s="991"/>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2">
      <c r="A151" s="991"/>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2">
      <c r="A152" s="991"/>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2">
      <c r="A153" s="991"/>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2">
      <c r="A154" s="991"/>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0"/>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2">
      <c r="A155" s="991"/>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21"/>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2">
      <c r="A156" s="991"/>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21"/>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2">
      <c r="A157" s="991"/>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21"/>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2">
      <c r="A158" s="991"/>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2"/>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2">
      <c r="A159" s="991"/>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2">
      <c r="A160" s="991"/>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2">
      <c r="A161" s="991"/>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0"/>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2">
      <c r="A162" s="991"/>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21"/>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2">
      <c r="A163" s="991"/>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21"/>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2">
      <c r="A164" s="991"/>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21"/>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2">
      <c r="A165" s="991"/>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2"/>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2">
      <c r="A166" s="991"/>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2">
      <c r="A167" s="991"/>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2">
      <c r="A168" s="991"/>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0"/>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2">
      <c r="A169" s="991"/>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1"/>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2">
      <c r="A170" s="991"/>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1"/>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2">
      <c r="A171" s="991"/>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1"/>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2">
      <c r="A172" s="991"/>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2"/>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2">
      <c r="A173" s="991"/>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2">
      <c r="A174" s="991"/>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2">
      <c r="A175" s="991"/>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0"/>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2">
      <c r="A176" s="991"/>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1"/>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2">
      <c r="A177" s="991"/>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1"/>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2">
      <c r="A178" s="991"/>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1"/>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2">
      <c r="A179" s="991"/>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2"/>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2">
      <c r="A180" s="991"/>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2">
      <c r="A181" s="991"/>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2">
      <c r="A182" s="991"/>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0"/>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2">
      <c r="A183" s="991"/>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1"/>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2">
      <c r="A184" s="991"/>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1"/>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2">
      <c r="A185" s="991"/>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1"/>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2">
      <c r="A186" s="991"/>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2"/>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2">
      <c r="A187" s="991"/>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2">
      <c r="A188" s="991"/>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5">
      <c r="A189" s="991"/>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30" customHeight="1" x14ac:dyDescent="0.2">
      <c r="A190" s="991"/>
      <c r="B190" s="242"/>
      <c r="C190" s="241"/>
      <c r="D190" s="242"/>
      <c r="E190" s="298" t="s">
        <v>220</v>
      </c>
      <c r="F190" s="299"/>
      <c r="G190" s="300" t="s">
        <v>497</v>
      </c>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30" customHeight="1" x14ac:dyDescent="0.2">
      <c r="A191" s="991"/>
      <c r="B191" s="242"/>
      <c r="C191" s="241"/>
      <c r="D191" s="242"/>
      <c r="E191" s="228" t="s">
        <v>219</v>
      </c>
      <c r="F191" s="229"/>
      <c r="G191" s="226" t="s">
        <v>498</v>
      </c>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customHeight="1" x14ac:dyDescent="0.2">
      <c r="A192" s="991"/>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customHeight="1" x14ac:dyDescent="0.2">
      <c r="A193" s="991"/>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t="s">
        <v>535</v>
      </c>
      <c r="AR193" s="261"/>
      <c r="AS193" s="127" t="s">
        <v>188</v>
      </c>
      <c r="AT193" s="162"/>
      <c r="AU193" s="126" t="s">
        <v>536</v>
      </c>
      <c r="AV193" s="126"/>
      <c r="AW193" s="127" t="s">
        <v>177</v>
      </c>
      <c r="AX193" s="128"/>
    </row>
    <row r="194" spans="1:50" ht="30" customHeight="1" x14ac:dyDescent="0.2">
      <c r="A194" s="991"/>
      <c r="B194" s="242"/>
      <c r="C194" s="241"/>
      <c r="D194" s="242"/>
      <c r="E194" s="241"/>
      <c r="F194" s="304"/>
      <c r="G194" s="221" t="s">
        <v>535</v>
      </c>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t="s">
        <v>535</v>
      </c>
      <c r="AC194" s="214"/>
      <c r="AD194" s="214"/>
      <c r="AE194" s="256" t="s">
        <v>535</v>
      </c>
      <c r="AF194" s="106"/>
      <c r="AG194" s="106"/>
      <c r="AH194" s="106"/>
      <c r="AI194" s="256" t="s">
        <v>484</v>
      </c>
      <c r="AJ194" s="106"/>
      <c r="AK194" s="106"/>
      <c r="AL194" s="106"/>
      <c r="AM194" s="256" t="s">
        <v>484</v>
      </c>
      <c r="AN194" s="106"/>
      <c r="AO194" s="106"/>
      <c r="AP194" s="106"/>
      <c r="AQ194" s="256" t="s">
        <v>484</v>
      </c>
      <c r="AR194" s="106"/>
      <c r="AS194" s="106"/>
      <c r="AT194" s="106"/>
      <c r="AU194" s="256" t="s">
        <v>484</v>
      </c>
      <c r="AV194" s="106"/>
      <c r="AW194" s="106"/>
      <c r="AX194" s="205"/>
    </row>
    <row r="195" spans="1:50" ht="31.5" customHeight="1" x14ac:dyDescent="0.2">
      <c r="A195" s="991"/>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t="s">
        <v>535</v>
      </c>
      <c r="AC195" s="123"/>
      <c r="AD195" s="123"/>
      <c r="AE195" s="256" t="s">
        <v>484</v>
      </c>
      <c r="AF195" s="106"/>
      <c r="AG195" s="106"/>
      <c r="AH195" s="106"/>
      <c r="AI195" s="256" t="s">
        <v>484</v>
      </c>
      <c r="AJ195" s="106"/>
      <c r="AK195" s="106"/>
      <c r="AL195" s="106"/>
      <c r="AM195" s="256" t="s">
        <v>484</v>
      </c>
      <c r="AN195" s="106"/>
      <c r="AO195" s="106"/>
      <c r="AP195" s="106"/>
      <c r="AQ195" s="256" t="s">
        <v>484</v>
      </c>
      <c r="AR195" s="106"/>
      <c r="AS195" s="106"/>
      <c r="AT195" s="106"/>
      <c r="AU195" s="256" t="s">
        <v>484</v>
      </c>
      <c r="AV195" s="106"/>
      <c r="AW195" s="106"/>
      <c r="AX195" s="205"/>
    </row>
    <row r="196" spans="1:50" ht="18.75" hidden="1" customHeight="1" x14ac:dyDescent="0.2">
      <c r="A196" s="991"/>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2">
      <c r="A197" s="991"/>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2">
      <c r="A198" s="991"/>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2">
      <c r="A199" s="991"/>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2">
      <c r="A200" s="991"/>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2">
      <c r="A201" s="991"/>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2">
      <c r="A202" s="991"/>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2">
      <c r="A203" s="991"/>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2">
      <c r="A204" s="991"/>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2">
      <c r="A205" s="991"/>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2">
      <c r="A206" s="991"/>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2">
      <c r="A207" s="991"/>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2">
      <c r="A208" s="991"/>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2">
      <c r="A209" s="991"/>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2">
      <c r="A210" s="991"/>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2">
      <c r="A211" s="991"/>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16.5" customHeight="1" x14ac:dyDescent="0.2">
      <c r="A212" s="991"/>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13.5" customHeight="1" x14ac:dyDescent="0.2">
      <c r="A213" s="991"/>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15.65" customHeight="1" x14ac:dyDescent="0.2">
      <c r="A214" s="991"/>
      <c r="B214" s="242"/>
      <c r="C214" s="241"/>
      <c r="D214" s="242"/>
      <c r="E214" s="241"/>
      <c r="F214" s="304"/>
      <c r="G214" s="221" t="s">
        <v>499</v>
      </c>
      <c r="H214" s="151"/>
      <c r="I214" s="151"/>
      <c r="J214" s="151"/>
      <c r="K214" s="151"/>
      <c r="L214" s="151"/>
      <c r="M214" s="151"/>
      <c r="N214" s="151"/>
      <c r="O214" s="151"/>
      <c r="P214" s="222"/>
      <c r="Q214" s="978" t="s">
        <v>500</v>
      </c>
      <c r="R214" s="979"/>
      <c r="S214" s="979"/>
      <c r="T214" s="979"/>
      <c r="U214" s="979"/>
      <c r="V214" s="979"/>
      <c r="W214" s="979"/>
      <c r="X214" s="979"/>
      <c r="Y214" s="979"/>
      <c r="Z214" s="979"/>
      <c r="AA214" s="980"/>
      <c r="AB214" s="245" t="s">
        <v>530</v>
      </c>
      <c r="AC214" s="246"/>
      <c r="AD214" s="246"/>
      <c r="AE214" s="251" t="s">
        <v>501</v>
      </c>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15.65" customHeight="1" x14ac:dyDescent="0.2">
      <c r="A215" s="991"/>
      <c r="B215" s="242"/>
      <c r="C215" s="241"/>
      <c r="D215" s="242"/>
      <c r="E215" s="241"/>
      <c r="F215" s="304"/>
      <c r="G215" s="223"/>
      <c r="H215" s="224"/>
      <c r="I215" s="224"/>
      <c r="J215" s="224"/>
      <c r="K215" s="224"/>
      <c r="L215" s="224"/>
      <c r="M215" s="224"/>
      <c r="N215" s="224"/>
      <c r="O215" s="224"/>
      <c r="P215" s="225"/>
      <c r="Q215" s="981"/>
      <c r="R215" s="982"/>
      <c r="S215" s="982"/>
      <c r="T215" s="982"/>
      <c r="U215" s="982"/>
      <c r="V215" s="982"/>
      <c r="W215" s="982"/>
      <c r="X215" s="982"/>
      <c r="Y215" s="982"/>
      <c r="Z215" s="982"/>
      <c r="AA215" s="983"/>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15.65" customHeight="1" x14ac:dyDescent="0.2">
      <c r="A216" s="991"/>
      <c r="B216" s="242"/>
      <c r="C216" s="241"/>
      <c r="D216" s="242"/>
      <c r="E216" s="241"/>
      <c r="F216" s="304"/>
      <c r="G216" s="223"/>
      <c r="H216" s="224"/>
      <c r="I216" s="224"/>
      <c r="J216" s="224"/>
      <c r="K216" s="224"/>
      <c r="L216" s="224"/>
      <c r="M216" s="224"/>
      <c r="N216" s="224"/>
      <c r="O216" s="224"/>
      <c r="P216" s="225"/>
      <c r="Q216" s="981"/>
      <c r="R216" s="982"/>
      <c r="S216" s="982"/>
      <c r="T216" s="982"/>
      <c r="U216" s="982"/>
      <c r="V216" s="982"/>
      <c r="W216" s="982"/>
      <c r="X216" s="982"/>
      <c r="Y216" s="982"/>
      <c r="Z216" s="982"/>
      <c r="AA216" s="983"/>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65.25" customHeight="1" x14ac:dyDescent="0.2">
      <c r="A217" s="991"/>
      <c r="B217" s="242"/>
      <c r="C217" s="241"/>
      <c r="D217" s="242"/>
      <c r="E217" s="241"/>
      <c r="F217" s="304"/>
      <c r="G217" s="223"/>
      <c r="H217" s="224"/>
      <c r="I217" s="224"/>
      <c r="J217" s="224"/>
      <c r="K217" s="224"/>
      <c r="L217" s="224"/>
      <c r="M217" s="224"/>
      <c r="N217" s="224"/>
      <c r="O217" s="224"/>
      <c r="P217" s="225"/>
      <c r="Q217" s="981"/>
      <c r="R217" s="982"/>
      <c r="S217" s="982"/>
      <c r="T217" s="982"/>
      <c r="U217" s="982"/>
      <c r="V217" s="982"/>
      <c r="W217" s="982"/>
      <c r="X217" s="982"/>
      <c r="Y217" s="982"/>
      <c r="Z217" s="982"/>
      <c r="AA217" s="983"/>
      <c r="AB217" s="247"/>
      <c r="AC217" s="248"/>
      <c r="AD217" s="248"/>
      <c r="AE217" s="150" t="s">
        <v>554</v>
      </c>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57" customHeight="1" x14ac:dyDescent="0.2">
      <c r="A218" s="991"/>
      <c r="B218" s="242"/>
      <c r="C218" s="241"/>
      <c r="D218" s="242"/>
      <c r="E218" s="241"/>
      <c r="F218" s="304"/>
      <c r="G218" s="226"/>
      <c r="H218" s="154"/>
      <c r="I218" s="154"/>
      <c r="J218" s="154"/>
      <c r="K218" s="154"/>
      <c r="L218" s="154"/>
      <c r="M218" s="154"/>
      <c r="N218" s="154"/>
      <c r="O218" s="154"/>
      <c r="P218" s="227"/>
      <c r="Q218" s="984"/>
      <c r="R218" s="985"/>
      <c r="S218" s="985"/>
      <c r="T218" s="985"/>
      <c r="U218" s="985"/>
      <c r="V218" s="985"/>
      <c r="W218" s="985"/>
      <c r="X218" s="985"/>
      <c r="Y218" s="985"/>
      <c r="Z218" s="985"/>
      <c r="AA218" s="986"/>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2">
      <c r="A219" s="991"/>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2">
      <c r="A220" s="991"/>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2">
      <c r="A221" s="991"/>
      <c r="B221" s="242"/>
      <c r="C221" s="241"/>
      <c r="D221" s="242"/>
      <c r="E221" s="241"/>
      <c r="F221" s="304"/>
      <c r="G221" s="221"/>
      <c r="H221" s="151"/>
      <c r="I221" s="151"/>
      <c r="J221" s="151"/>
      <c r="K221" s="151"/>
      <c r="L221" s="151"/>
      <c r="M221" s="151"/>
      <c r="N221" s="151"/>
      <c r="O221" s="151"/>
      <c r="P221" s="222"/>
      <c r="Q221" s="978"/>
      <c r="R221" s="979"/>
      <c r="S221" s="979"/>
      <c r="T221" s="979"/>
      <c r="U221" s="979"/>
      <c r="V221" s="979"/>
      <c r="W221" s="979"/>
      <c r="X221" s="979"/>
      <c r="Y221" s="979"/>
      <c r="Z221" s="979"/>
      <c r="AA221" s="980"/>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2">
      <c r="A222" s="991"/>
      <c r="B222" s="242"/>
      <c r="C222" s="241"/>
      <c r="D222" s="242"/>
      <c r="E222" s="241"/>
      <c r="F222" s="304"/>
      <c r="G222" s="223"/>
      <c r="H222" s="224"/>
      <c r="I222" s="224"/>
      <c r="J222" s="224"/>
      <c r="K222" s="224"/>
      <c r="L222" s="224"/>
      <c r="M222" s="224"/>
      <c r="N222" s="224"/>
      <c r="O222" s="224"/>
      <c r="P222" s="225"/>
      <c r="Q222" s="981"/>
      <c r="R222" s="982"/>
      <c r="S222" s="982"/>
      <c r="T222" s="982"/>
      <c r="U222" s="982"/>
      <c r="V222" s="982"/>
      <c r="W222" s="982"/>
      <c r="X222" s="982"/>
      <c r="Y222" s="982"/>
      <c r="Z222" s="982"/>
      <c r="AA222" s="983"/>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2">
      <c r="A223" s="991"/>
      <c r="B223" s="242"/>
      <c r="C223" s="241"/>
      <c r="D223" s="242"/>
      <c r="E223" s="241"/>
      <c r="F223" s="304"/>
      <c r="G223" s="223"/>
      <c r="H223" s="224"/>
      <c r="I223" s="224"/>
      <c r="J223" s="224"/>
      <c r="K223" s="224"/>
      <c r="L223" s="224"/>
      <c r="M223" s="224"/>
      <c r="N223" s="224"/>
      <c r="O223" s="224"/>
      <c r="P223" s="225"/>
      <c r="Q223" s="981"/>
      <c r="R223" s="982"/>
      <c r="S223" s="982"/>
      <c r="T223" s="982"/>
      <c r="U223" s="982"/>
      <c r="V223" s="982"/>
      <c r="W223" s="982"/>
      <c r="X223" s="982"/>
      <c r="Y223" s="982"/>
      <c r="Z223" s="982"/>
      <c r="AA223" s="983"/>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2">
      <c r="A224" s="991"/>
      <c r="B224" s="242"/>
      <c r="C224" s="241"/>
      <c r="D224" s="242"/>
      <c r="E224" s="241"/>
      <c r="F224" s="304"/>
      <c r="G224" s="223"/>
      <c r="H224" s="224"/>
      <c r="I224" s="224"/>
      <c r="J224" s="224"/>
      <c r="K224" s="224"/>
      <c r="L224" s="224"/>
      <c r="M224" s="224"/>
      <c r="N224" s="224"/>
      <c r="O224" s="224"/>
      <c r="P224" s="225"/>
      <c r="Q224" s="981"/>
      <c r="R224" s="982"/>
      <c r="S224" s="982"/>
      <c r="T224" s="982"/>
      <c r="U224" s="982"/>
      <c r="V224" s="982"/>
      <c r="W224" s="982"/>
      <c r="X224" s="982"/>
      <c r="Y224" s="982"/>
      <c r="Z224" s="982"/>
      <c r="AA224" s="983"/>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2">
      <c r="A225" s="991"/>
      <c r="B225" s="242"/>
      <c r="C225" s="241"/>
      <c r="D225" s="242"/>
      <c r="E225" s="241"/>
      <c r="F225" s="304"/>
      <c r="G225" s="226"/>
      <c r="H225" s="154"/>
      <c r="I225" s="154"/>
      <c r="J225" s="154"/>
      <c r="K225" s="154"/>
      <c r="L225" s="154"/>
      <c r="M225" s="154"/>
      <c r="N225" s="154"/>
      <c r="O225" s="154"/>
      <c r="P225" s="227"/>
      <c r="Q225" s="984"/>
      <c r="R225" s="985"/>
      <c r="S225" s="985"/>
      <c r="T225" s="985"/>
      <c r="U225" s="985"/>
      <c r="V225" s="985"/>
      <c r="W225" s="985"/>
      <c r="X225" s="985"/>
      <c r="Y225" s="985"/>
      <c r="Z225" s="985"/>
      <c r="AA225" s="986"/>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2">
      <c r="A226" s="991"/>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2">
      <c r="A227" s="991"/>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2">
      <c r="A228" s="991"/>
      <c r="B228" s="242"/>
      <c r="C228" s="241"/>
      <c r="D228" s="242"/>
      <c r="E228" s="241"/>
      <c r="F228" s="304"/>
      <c r="G228" s="221"/>
      <c r="H228" s="151"/>
      <c r="I228" s="151"/>
      <c r="J228" s="151"/>
      <c r="K228" s="151"/>
      <c r="L228" s="151"/>
      <c r="M228" s="151"/>
      <c r="N228" s="151"/>
      <c r="O228" s="151"/>
      <c r="P228" s="222"/>
      <c r="Q228" s="978"/>
      <c r="R228" s="979"/>
      <c r="S228" s="979"/>
      <c r="T228" s="979"/>
      <c r="U228" s="979"/>
      <c r="V228" s="979"/>
      <c r="W228" s="979"/>
      <c r="X228" s="979"/>
      <c r="Y228" s="979"/>
      <c r="Z228" s="979"/>
      <c r="AA228" s="980"/>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2">
      <c r="A229" s="991"/>
      <c r="B229" s="242"/>
      <c r="C229" s="241"/>
      <c r="D229" s="242"/>
      <c r="E229" s="241"/>
      <c r="F229" s="304"/>
      <c r="G229" s="223"/>
      <c r="H229" s="224"/>
      <c r="I229" s="224"/>
      <c r="J229" s="224"/>
      <c r="K229" s="224"/>
      <c r="L229" s="224"/>
      <c r="M229" s="224"/>
      <c r="N229" s="224"/>
      <c r="O229" s="224"/>
      <c r="P229" s="225"/>
      <c r="Q229" s="981"/>
      <c r="R229" s="982"/>
      <c r="S229" s="982"/>
      <c r="T229" s="982"/>
      <c r="U229" s="982"/>
      <c r="V229" s="982"/>
      <c r="W229" s="982"/>
      <c r="X229" s="982"/>
      <c r="Y229" s="982"/>
      <c r="Z229" s="982"/>
      <c r="AA229" s="983"/>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2">
      <c r="A230" s="991"/>
      <c r="B230" s="242"/>
      <c r="C230" s="241"/>
      <c r="D230" s="242"/>
      <c r="E230" s="241"/>
      <c r="F230" s="304"/>
      <c r="G230" s="223"/>
      <c r="H230" s="224"/>
      <c r="I230" s="224"/>
      <c r="J230" s="224"/>
      <c r="K230" s="224"/>
      <c r="L230" s="224"/>
      <c r="M230" s="224"/>
      <c r="N230" s="224"/>
      <c r="O230" s="224"/>
      <c r="P230" s="225"/>
      <c r="Q230" s="981"/>
      <c r="R230" s="982"/>
      <c r="S230" s="982"/>
      <c r="T230" s="982"/>
      <c r="U230" s="982"/>
      <c r="V230" s="982"/>
      <c r="W230" s="982"/>
      <c r="X230" s="982"/>
      <c r="Y230" s="982"/>
      <c r="Z230" s="982"/>
      <c r="AA230" s="983"/>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2">
      <c r="A231" s="991"/>
      <c r="B231" s="242"/>
      <c r="C231" s="241"/>
      <c r="D231" s="242"/>
      <c r="E231" s="241"/>
      <c r="F231" s="304"/>
      <c r="G231" s="223"/>
      <c r="H231" s="224"/>
      <c r="I231" s="224"/>
      <c r="J231" s="224"/>
      <c r="K231" s="224"/>
      <c r="L231" s="224"/>
      <c r="M231" s="224"/>
      <c r="N231" s="224"/>
      <c r="O231" s="224"/>
      <c r="P231" s="225"/>
      <c r="Q231" s="981"/>
      <c r="R231" s="982"/>
      <c r="S231" s="982"/>
      <c r="T231" s="982"/>
      <c r="U231" s="982"/>
      <c r="V231" s="982"/>
      <c r="W231" s="982"/>
      <c r="X231" s="982"/>
      <c r="Y231" s="982"/>
      <c r="Z231" s="982"/>
      <c r="AA231" s="983"/>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2">
      <c r="A232" s="991"/>
      <c r="B232" s="242"/>
      <c r="C232" s="241"/>
      <c r="D232" s="242"/>
      <c r="E232" s="241"/>
      <c r="F232" s="304"/>
      <c r="G232" s="226"/>
      <c r="H232" s="154"/>
      <c r="I232" s="154"/>
      <c r="J232" s="154"/>
      <c r="K232" s="154"/>
      <c r="L232" s="154"/>
      <c r="M232" s="154"/>
      <c r="N232" s="154"/>
      <c r="O232" s="154"/>
      <c r="P232" s="227"/>
      <c r="Q232" s="984"/>
      <c r="R232" s="985"/>
      <c r="S232" s="985"/>
      <c r="T232" s="985"/>
      <c r="U232" s="985"/>
      <c r="V232" s="985"/>
      <c r="W232" s="985"/>
      <c r="X232" s="985"/>
      <c r="Y232" s="985"/>
      <c r="Z232" s="985"/>
      <c r="AA232" s="986"/>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2">
      <c r="A233" s="991"/>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2">
      <c r="A234" s="991"/>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2">
      <c r="A235" s="991"/>
      <c r="B235" s="242"/>
      <c r="C235" s="241"/>
      <c r="D235" s="242"/>
      <c r="E235" s="241"/>
      <c r="F235" s="304"/>
      <c r="G235" s="221"/>
      <c r="H235" s="151"/>
      <c r="I235" s="151"/>
      <c r="J235" s="151"/>
      <c r="K235" s="151"/>
      <c r="L235" s="151"/>
      <c r="M235" s="151"/>
      <c r="N235" s="151"/>
      <c r="O235" s="151"/>
      <c r="P235" s="222"/>
      <c r="Q235" s="978"/>
      <c r="R235" s="979"/>
      <c r="S235" s="979"/>
      <c r="T235" s="979"/>
      <c r="U235" s="979"/>
      <c r="V235" s="979"/>
      <c r="W235" s="979"/>
      <c r="X235" s="979"/>
      <c r="Y235" s="979"/>
      <c r="Z235" s="979"/>
      <c r="AA235" s="980"/>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2">
      <c r="A236" s="991"/>
      <c r="B236" s="242"/>
      <c r="C236" s="241"/>
      <c r="D236" s="242"/>
      <c r="E236" s="241"/>
      <c r="F236" s="304"/>
      <c r="G236" s="223"/>
      <c r="H236" s="224"/>
      <c r="I236" s="224"/>
      <c r="J236" s="224"/>
      <c r="K236" s="224"/>
      <c r="L236" s="224"/>
      <c r="M236" s="224"/>
      <c r="N236" s="224"/>
      <c r="O236" s="224"/>
      <c r="P236" s="225"/>
      <c r="Q236" s="981"/>
      <c r="R236" s="982"/>
      <c r="S236" s="982"/>
      <c r="T236" s="982"/>
      <c r="U236" s="982"/>
      <c r="V236" s="982"/>
      <c r="W236" s="982"/>
      <c r="X236" s="982"/>
      <c r="Y236" s="982"/>
      <c r="Z236" s="982"/>
      <c r="AA236" s="983"/>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2">
      <c r="A237" s="991"/>
      <c r="B237" s="242"/>
      <c r="C237" s="241"/>
      <c r="D237" s="242"/>
      <c r="E237" s="241"/>
      <c r="F237" s="304"/>
      <c r="G237" s="223"/>
      <c r="H237" s="224"/>
      <c r="I237" s="224"/>
      <c r="J237" s="224"/>
      <c r="K237" s="224"/>
      <c r="L237" s="224"/>
      <c r="M237" s="224"/>
      <c r="N237" s="224"/>
      <c r="O237" s="224"/>
      <c r="P237" s="225"/>
      <c r="Q237" s="981"/>
      <c r="R237" s="982"/>
      <c r="S237" s="982"/>
      <c r="T237" s="982"/>
      <c r="U237" s="982"/>
      <c r="V237" s="982"/>
      <c r="W237" s="982"/>
      <c r="X237" s="982"/>
      <c r="Y237" s="982"/>
      <c r="Z237" s="982"/>
      <c r="AA237" s="983"/>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2">
      <c r="A238" s="991"/>
      <c r="B238" s="242"/>
      <c r="C238" s="241"/>
      <c r="D238" s="242"/>
      <c r="E238" s="241"/>
      <c r="F238" s="304"/>
      <c r="G238" s="223"/>
      <c r="H238" s="224"/>
      <c r="I238" s="224"/>
      <c r="J238" s="224"/>
      <c r="K238" s="224"/>
      <c r="L238" s="224"/>
      <c r="M238" s="224"/>
      <c r="N238" s="224"/>
      <c r="O238" s="224"/>
      <c r="P238" s="225"/>
      <c r="Q238" s="981"/>
      <c r="R238" s="982"/>
      <c r="S238" s="982"/>
      <c r="T238" s="982"/>
      <c r="U238" s="982"/>
      <c r="V238" s="982"/>
      <c r="W238" s="982"/>
      <c r="X238" s="982"/>
      <c r="Y238" s="982"/>
      <c r="Z238" s="982"/>
      <c r="AA238" s="983"/>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2">
      <c r="A239" s="991"/>
      <c r="B239" s="242"/>
      <c r="C239" s="241"/>
      <c r="D239" s="242"/>
      <c r="E239" s="241"/>
      <c r="F239" s="304"/>
      <c r="G239" s="226"/>
      <c r="H239" s="154"/>
      <c r="I239" s="154"/>
      <c r="J239" s="154"/>
      <c r="K239" s="154"/>
      <c r="L239" s="154"/>
      <c r="M239" s="154"/>
      <c r="N239" s="154"/>
      <c r="O239" s="154"/>
      <c r="P239" s="227"/>
      <c r="Q239" s="984"/>
      <c r="R239" s="985"/>
      <c r="S239" s="985"/>
      <c r="T239" s="985"/>
      <c r="U239" s="985"/>
      <c r="V239" s="985"/>
      <c r="W239" s="985"/>
      <c r="X239" s="985"/>
      <c r="Y239" s="985"/>
      <c r="Z239" s="985"/>
      <c r="AA239" s="986"/>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2">
      <c r="A240" s="991"/>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2">
      <c r="A241" s="991"/>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2">
      <c r="A242" s="991"/>
      <c r="B242" s="242"/>
      <c r="C242" s="241"/>
      <c r="D242" s="242"/>
      <c r="E242" s="241"/>
      <c r="F242" s="304"/>
      <c r="G242" s="221"/>
      <c r="H242" s="151"/>
      <c r="I242" s="151"/>
      <c r="J242" s="151"/>
      <c r="K242" s="151"/>
      <c r="L242" s="151"/>
      <c r="M242" s="151"/>
      <c r="N242" s="151"/>
      <c r="O242" s="151"/>
      <c r="P242" s="222"/>
      <c r="Q242" s="978"/>
      <c r="R242" s="979"/>
      <c r="S242" s="979"/>
      <c r="T242" s="979"/>
      <c r="U242" s="979"/>
      <c r="V242" s="979"/>
      <c r="W242" s="979"/>
      <c r="X242" s="979"/>
      <c r="Y242" s="979"/>
      <c r="Z242" s="979"/>
      <c r="AA242" s="980"/>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2">
      <c r="A243" s="991"/>
      <c r="B243" s="242"/>
      <c r="C243" s="241"/>
      <c r="D243" s="242"/>
      <c r="E243" s="241"/>
      <c r="F243" s="304"/>
      <c r="G243" s="223"/>
      <c r="H243" s="224"/>
      <c r="I243" s="224"/>
      <c r="J243" s="224"/>
      <c r="K243" s="224"/>
      <c r="L243" s="224"/>
      <c r="M243" s="224"/>
      <c r="N243" s="224"/>
      <c r="O243" s="224"/>
      <c r="P243" s="225"/>
      <c r="Q243" s="981"/>
      <c r="R243" s="982"/>
      <c r="S243" s="982"/>
      <c r="T243" s="982"/>
      <c r="U243" s="982"/>
      <c r="V243" s="982"/>
      <c r="W243" s="982"/>
      <c r="X243" s="982"/>
      <c r="Y243" s="982"/>
      <c r="Z243" s="982"/>
      <c r="AA243" s="983"/>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2">
      <c r="A244" s="991"/>
      <c r="B244" s="242"/>
      <c r="C244" s="241"/>
      <c r="D244" s="242"/>
      <c r="E244" s="241"/>
      <c r="F244" s="304"/>
      <c r="G244" s="223"/>
      <c r="H244" s="224"/>
      <c r="I244" s="224"/>
      <c r="J244" s="224"/>
      <c r="K244" s="224"/>
      <c r="L244" s="224"/>
      <c r="M244" s="224"/>
      <c r="N244" s="224"/>
      <c r="O244" s="224"/>
      <c r="P244" s="225"/>
      <c r="Q244" s="981"/>
      <c r="R244" s="982"/>
      <c r="S244" s="982"/>
      <c r="T244" s="982"/>
      <c r="U244" s="982"/>
      <c r="V244" s="982"/>
      <c r="W244" s="982"/>
      <c r="X244" s="982"/>
      <c r="Y244" s="982"/>
      <c r="Z244" s="982"/>
      <c r="AA244" s="983"/>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2">
      <c r="A245" s="991"/>
      <c r="B245" s="242"/>
      <c r="C245" s="241"/>
      <c r="D245" s="242"/>
      <c r="E245" s="241"/>
      <c r="F245" s="304"/>
      <c r="G245" s="223"/>
      <c r="H245" s="224"/>
      <c r="I245" s="224"/>
      <c r="J245" s="224"/>
      <c r="K245" s="224"/>
      <c r="L245" s="224"/>
      <c r="M245" s="224"/>
      <c r="N245" s="224"/>
      <c r="O245" s="224"/>
      <c r="P245" s="225"/>
      <c r="Q245" s="981"/>
      <c r="R245" s="982"/>
      <c r="S245" s="982"/>
      <c r="T245" s="982"/>
      <c r="U245" s="982"/>
      <c r="V245" s="982"/>
      <c r="W245" s="982"/>
      <c r="X245" s="982"/>
      <c r="Y245" s="982"/>
      <c r="Z245" s="982"/>
      <c r="AA245" s="983"/>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2">
      <c r="A246" s="991"/>
      <c r="B246" s="242"/>
      <c r="C246" s="241"/>
      <c r="D246" s="242"/>
      <c r="E246" s="305"/>
      <c r="F246" s="306"/>
      <c r="G246" s="226"/>
      <c r="H246" s="154"/>
      <c r="I246" s="154"/>
      <c r="J246" s="154"/>
      <c r="K246" s="154"/>
      <c r="L246" s="154"/>
      <c r="M246" s="154"/>
      <c r="N246" s="154"/>
      <c r="O246" s="154"/>
      <c r="P246" s="227"/>
      <c r="Q246" s="984"/>
      <c r="R246" s="985"/>
      <c r="S246" s="985"/>
      <c r="T246" s="985"/>
      <c r="U246" s="985"/>
      <c r="V246" s="985"/>
      <c r="W246" s="985"/>
      <c r="X246" s="985"/>
      <c r="Y246" s="985"/>
      <c r="Z246" s="985"/>
      <c r="AA246" s="986"/>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2">
      <c r="A247" s="991"/>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2">
      <c r="A248" s="991"/>
      <c r="B248" s="242"/>
      <c r="C248" s="241"/>
      <c r="D248" s="242"/>
      <c r="E248" s="150" t="s">
        <v>502</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thickBot="1" x14ac:dyDescent="0.25">
      <c r="A249" s="991"/>
      <c r="B249" s="242"/>
      <c r="C249" s="241"/>
      <c r="D249" s="242"/>
      <c r="E249" s="23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238"/>
    </row>
    <row r="250" spans="1:50" ht="45" hidden="1" customHeight="1" x14ac:dyDescent="0.2">
      <c r="A250" s="991"/>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2">
      <c r="A251" s="991"/>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2">
      <c r="A252" s="991"/>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2">
      <c r="A253" s="991"/>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2">
      <c r="A254" s="991"/>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2">
      <c r="A255" s="991"/>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2">
      <c r="A256" s="991"/>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2">
      <c r="A257" s="991"/>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2">
      <c r="A258" s="991"/>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2">
      <c r="A259" s="991"/>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2">
      <c r="A260" s="991"/>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2">
      <c r="A261" s="991"/>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2">
      <c r="A262" s="991"/>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2">
      <c r="A263" s="991"/>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2">
      <c r="A264" s="991"/>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2">
      <c r="A265" s="991"/>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2">
      <c r="A266" s="991"/>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2">
      <c r="A267" s="991"/>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2">
      <c r="A268" s="991"/>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2">
      <c r="A269" s="991"/>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2">
      <c r="A270" s="991"/>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2">
      <c r="A271" s="991"/>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2">
      <c r="A272" s="991"/>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2">
      <c r="A273" s="991"/>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2">
      <c r="A274" s="991"/>
      <c r="B274" s="242"/>
      <c r="C274" s="241"/>
      <c r="D274" s="242"/>
      <c r="E274" s="241"/>
      <c r="F274" s="304"/>
      <c r="G274" s="221"/>
      <c r="H274" s="151"/>
      <c r="I274" s="151"/>
      <c r="J274" s="151"/>
      <c r="K274" s="151"/>
      <c r="L274" s="151"/>
      <c r="M274" s="151"/>
      <c r="N274" s="151"/>
      <c r="O274" s="151"/>
      <c r="P274" s="222"/>
      <c r="Q274" s="978"/>
      <c r="R274" s="979"/>
      <c r="S274" s="979"/>
      <c r="T274" s="979"/>
      <c r="U274" s="979"/>
      <c r="V274" s="979"/>
      <c r="W274" s="979"/>
      <c r="X274" s="979"/>
      <c r="Y274" s="979"/>
      <c r="Z274" s="979"/>
      <c r="AA274" s="980"/>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2">
      <c r="A275" s="991"/>
      <c r="B275" s="242"/>
      <c r="C275" s="241"/>
      <c r="D275" s="242"/>
      <c r="E275" s="241"/>
      <c r="F275" s="304"/>
      <c r="G275" s="223"/>
      <c r="H275" s="224"/>
      <c r="I275" s="224"/>
      <c r="J275" s="224"/>
      <c r="K275" s="224"/>
      <c r="L275" s="224"/>
      <c r="M275" s="224"/>
      <c r="N275" s="224"/>
      <c r="O275" s="224"/>
      <c r="P275" s="225"/>
      <c r="Q275" s="981"/>
      <c r="R275" s="982"/>
      <c r="S275" s="982"/>
      <c r="T275" s="982"/>
      <c r="U275" s="982"/>
      <c r="V275" s="982"/>
      <c r="W275" s="982"/>
      <c r="X275" s="982"/>
      <c r="Y275" s="982"/>
      <c r="Z275" s="982"/>
      <c r="AA275" s="983"/>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2">
      <c r="A276" s="991"/>
      <c r="B276" s="242"/>
      <c r="C276" s="241"/>
      <c r="D276" s="242"/>
      <c r="E276" s="241"/>
      <c r="F276" s="304"/>
      <c r="G276" s="223"/>
      <c r="H276" s="224"/>
      <c r="I276" s="224"/>
      <c r="J276" s="224"/>
      <c r="K276" s="224"/>
      <c r="L276" s="224"/>
      <c r="M276" s="224"/>
      <c r="N276" s="224"/>
      <c r="O276" s="224"/>
      <c r="P276" s="225"/>
      <c r="Q276" s="981"/>
      <c r="R276" s="982"/>
      <c r="S276" s="982"/>
      <c r="T276" s="982"/>
      <c r="U276" s="982"/>
      <c r="V276" s="982"/>
      <c r="W276" s="982"/>
      <c r="X276" s="982"/>
      <c r="Y276" s="982"/>
      <c r="Z276" s="982"/>
      <c r="AA276" s="983"/>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2">
      <c r="A277" s="991"/>
      <c r="B277" s="242"/>
      <c r="C277" s="241"/>
      <c r="D277" s="242"/>
      <c r="E277" s="241"/>
      <c r="F277" s="304"/>
      <c r="G277" s="223"/>
      <c r="H277" s="224"/>
      <c r="I277" s="224"/>
      <c r="J277" s="224"/>
      <c r="K277" s="224"/>
      <c r="L277" s="224"/>
      <c r="M277" s="224"/>
      <c r="N277" s="224"/>
      <c r="O277" s="224"/>
      <c r="P277" s="225"/>
      <c r="Q277" s="981"/>
      <c r="R277" s="982"/>
      <c r="S277" s="982"/>
      <c r="T277" s="982"/>
      <c r="U277" s="982"/>
      <c r="V277" s="982"/>
      <c r="W277" s="982"/>
      <c r="X277" s="982"/>
      <c r="Y277" s="982"/>
      <c r="Z277" s="982"/>
      <c r="AA277" s="983"/>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2">
      <c r="A278" s="991"/>
      <c r="B278" s="242"/>
      <c r="C278" s="241"/>
      <c r="D278" s="242"/>
      <c r="E278" s="241"/>
      <c r="F278" s="304"/>
      <c r="G278" s="226"/>
      <c r="H278" s="154"/>
      <c r="I278" s="154"/>
      <c r="J278" s="154"/>
      <c r="K278" s="154"/>
      <c r="L278" s="154"/>
      <c r="M278" s="154"/>
      <c r="N278" s="154"/>
      <c r="O278" s="154"/>
      <c r="P278" s="227"/>
      <c r="Q278" s="984"/>
      <c r="R278" s="985"/>
      <c r="S278" s="985"/>
      <c r="T278" s="985"/>
      <c r="U278" s="985"/>
      <c r="V278" s="985"/>
      <c r="W278" s="985"/>
      <c r="X278" s="985"/>
      <c r="Y278" s="985"/>
      <c r="Z278" s="985"/>
      <c r="AA278" s="986"/>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2">
      <c r="A279" s="991"/>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2">
      <c r="A280" s="991"/>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2">
      <c r="A281" s="991"/>
      <c r="B281" s="242"/>
      <c r="C281" s="241"/>
      <c r="D281" s="242"/>
      <c r="E281" s="241"/>
      <c r="F281" s="304"/>
      <c r="G281" s="221"/>
      <c r="H281" s="151"/>
      <c r="I281" s="151"/>
      <c r="J281" s="151"/>
      <c r="K281" s="151"/>
      <c r="L281" s="151"/>
      <c r="M281" s="151"/>
      <c r="N281" s="151"/>
      <c r="O281" s="151"/>
      <c r="P281" s="222"/>
      <c r="Q281" s="978"/>
      <c r="R281" s="979"/>
      <c r="S281" s="979"/>
      <c r="T281" s="979"/>
      <c r="U281" s="979"/>
      <c r="V281" s="979"/>
      <c r="W281" s="979"/>
      <c r="X281" s="979"/>
      <c r="Y281" s="979"/>
      <c r="Z281" s="979"/>
      <c r="AA281" s="980"/>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2">
      <c r="A282" s="991"/>
      <c r="B282" s="242"/>
      <c r="C282" s="241"/>
      <c r="D282" s="242"/>
      <c r="E282" s="241"/>
      <c r="F282" s="304"/>
      <c r="G282" s="223"/>
      <c r="H282" s="224"/>
      <c r="I282" s="224"/>
      <c r="J282" s="224"/>
      <c r="K282" s="224"/>
      <c r="L282" s="224"/>
      <c r="M282" s="224"/>
      <c r="N282" s="224"/>
      <c r="O282" s="224"/>
      <c r="P282" s="225"/>
      <c r="Q282" s="981"/>
      <c r="R282" s="982"/>
      <c r="S282" s="982"/>
      <c r="T282" s="982"/>
      <c r="U282" s="982"/>
      <c r="V282" s="982"/>
      <c r="W282" s="982"/>
      <c r="X282" s="982"/>
      <c r="Y282" s="982"/>
      <c r="Z282" s="982"/>
      <c r="AA282" s="983"/>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2">
      <c r="A283" s="991"/>
      <c r="B283" s="242"/>
      <c r="C283" s="241"/>
      <c r="D283" s="242"/>
      <c r="E283" s="241"/>
      <c r="F283" s="304"/>
      <c r="G283" s="223"/>
      <c r="H283" s="224"/>
      <c r="I283" s="224"/>
      <c r="J283" s="224"/>
      <c r="K283" s="224"/>
      <c r="L283" s="224"/>
      <c r="M283" s="224"/>
      <c r="N283" s="224"/>
      <c r="O283" s="224"/>
      <c r="P283" s="225"/>
      <c r="Q283" s="981"/>
      <c r="R283" s="982"/>
      <c r="S283" s="982"/>
      <c r="T283" s="982"/>
      <c r="U283" s="982"/>
      <c r="V283" s="982"/>
      <c r="W283" s="982"/>
      <c r="X283" s="982"/>
      <c r="Y283" s="982"/>
      <c r="Z283" s="982"/>
      <c r="AA283" s="983"/>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2">
      <c r="A284" s="991"/>
      <c r="B284" s="242"/>
      <c r="C284" s="241"/>
      <c r="D284" s="242"/>
      <c r="E284" s="241"/>
      <c r="F284" s="304"/>
      <c r="G284" s="223"/>
      <c r="H284" s="224"/>
      <c r="I284" s="224"/>
      <c r="J284" s="224"/>
      <c r="K284" s="224"/>
      <c r="L284" s="224"/>
      <c r="M284" s="224"/>
      <c r="N284" s="224"/>
      <c r="O284" s="224"/>
      <c r="P284" s="225"/>
      <c r="Q284" s="981"/>
      <c r="R284" s="982"/>
      <c r="S284" s="982"/>
      <c r="T284" s="982"/>
      <c r="U284" s="982"/>
      <c r="V284" s="982"/>
      <c r="W284" s="982"/>
      <c r="X284" s="982"/>
      <c r="Y284" s="982"/>
      <c r="Z284" s="982"/>
      <c r="AA284" s="983"/>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2">
      <c r="A285" s="991"/>
      <c r="B285" s="242"/>
      <c r="C285" s="241"/>
      <c r="D285" s="242"/>
      <c r="E285" s="241"/>
      <c r="F285" s="304"/>
      <c r="G285" s="226"/>
      <c r="H285" s="154"/>
      <c r="I285" s="154"/>
      <c r="J285" s="154"/>
      <c r="K285" s="154"/>
      <c r="L285" s="154"/>
      <c r="M285" s="154"/>
      <c r="N285" s="154"/>
      <c r="O285" s="154"/>
      <c r="P285" s="227"/>
      <c r="Q285" s="984"/>
      <c r="R285" s="985"/>
      <c r="S285" s="985"/>
      <c r="T285" s="985"/>
      <c r="U285" s="985"/>
      <c r="V285" s="985"/>
      <c r="W285" s="985"/>
      <c r="X285" s="985"/>
      <c r="Y285" s="985"/>
      <c r="Z285" s="985"/>
      <c r="AA285" s="986"/>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2">
      <c r="A286" s="991"/>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2">
      <c r="A287" s="991"/>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2">
      <c r="A288" s="991"/>
      <c r="B288" s="242"/>
      <c r="C288" s="241"/>
      <c r="D288" s="242"/>
      <c r="E288" s="241"/>
      <c r="F288" s="304"/>
      <c r="G288" s="221"/>
      <c r="H288" s="151"/>
      <c r="I288" s="151"/>
      <c r="J288" s="151"/>
      <c r="K288" s="151"/>
      <c r="L288" s="151"/>
      <c r="M288" s="151"/>
      <c r="N288" s="151"/>
      <c r="O288" s="151"/>
      <c r="P288" s="222"/>
      <c r="Q288" s="978"/>
      <c r="R288" s="979"/>
      <c r="S288" s="979"/>
      <c r="T288" s="979"/>
      <c r="U288" s="979"/>
      <c r="V288" s="979"/>
      <c r="W288" s="979"/>
      <c r="X288" s="979"/>
      <c r="Y288" s="979"/>
      <c r="Z288" s="979"/>
      <c r="AA288" s="980"/>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2">
      <c r="A289" s="991"/>
      <c r="B289" s="242"/>
      <c r="C289" s="241"/>
      <c r="D289" s="242"/>
      <c r="E289" s="241"/>
      <c r="F289" s="304"/>
      <c r="G289" s="223"/>
      <c r="H289" s="224"/>
      <c r="I289" s="224"/>
      <c r="J289" s="224"/>
      <c r="K289" s="224"/>
      <c r="L289" s="224"/>
      <c r="M289" s="224"/>
      <c r="N289" s="224"/>
      <c r="O289" s="224"/>
      <c r="P289" s="225"/>
      <c r="Q289" s="981"/>
      <c r="R289" s="982"/>
      <c r="S289" s="982"/>
      <c r="T289" s="982"/>
      <c r="U289" s="982"/>
      <c r="V289" s="982"/>
      <c r="W289" s="982"/>
      <c r="X289" s="982"/>
      <c r="Y289" s="982"/>
      <c r="Z289" s="982"/>
      <c r="AA289" s="983"/>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2">
      <c r="A290" s="991"/>
      <c r="B290" s="242"/>
      <c r="C290" s="241"/>
      <c r="D290" s="242"/>
      <c r="E290" s="241"/>
      <c r="F290" s="304"/>
      <c r="G290" s="223"/>
      <c r="H290" s="224"/>
      <c r="I290" s="224"/>
      <c r="J290" s="224"/>
      <c r="K290" s="224"/>
      <c r="L290" s="224"/>
      <c r="M290" s="224"/>
      <c r="N290" s="224"/>
      <c r="O290" s="224"/>
      <c r="P290" s="225"/>
      <c r="Q290" s="981"/>
      <c r="R290" s="982"/>
      <c r="S290" s="982"/>
      <c r="T290" s="982"/>
      <c r="U290" s="982"/>
      <c r="V290" s="982"/>
      <c r="W290" s="982"/>
      <c r="X290" s="982"/>
      <c r="Y290" s="982"/>
      <c r="Z290" s="982"/>
      <c r="AA290" s="983"/>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2">
      <c r="A291" s="991"/>
      <c r="B291" s="242"/>
      <c r="C291" s="241"/>
      <c r="D291" s="242"/>
      <c r="E291" s="241"/>
      <c r="F291" s="304"/>
      <c r="G291" s="223"/>
      <c r="H291" s="224"/>
      <c r="I291" s="224"/>
      <c r="J291" s="224"/>
      <c r="K291" s="224"/>
      <c r="L291" s="224"/>
      <c r="M291" s="224"/>
      <c r="N291" s="224"/>
      <c r="O291" s="224"/>
      <c r="P291" s="225"/>
      <c r="Q291" s="981"/>
      <c r="R291" s="982"/>
      <c r="S291" s="982"/>
      <c r="T291" s="982"/>
      <c r="U291" s="982"/>
      <c r="V291" s="982"/>
      <c r="W291" s="982"/>
      <c r="X291" s="982"/>
      <c r="Y291" s="982"/>
      <c r="Z291" s="982"/>
      <c r="AA291" s="983"/>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2">
      <c r="A292" s="991"/>
      <c r="B292" s="242"/>
      <c r="C292" s="241"/>
      <c r="D292" s="242"/>
      <c r="E292" s="241"/>
      <c r="F292" s="304"/>
      <c r="G292" s="226"/>
      <c r="H292" s="154"/>
      <c r="I292" s="154"/>
      <c r="J292" s="154"/>
      <c r="K292" s="154"/>
      <c r="L292" s="154"/>
      <c r="M292" s="154"/>
      <c r="N292" s="154"/>
      <c r="O292" s="154"/>
      <c r="P292" s="227"/>
      <c r="Q292" s="984"/>
      <c r="R292" s="985"/>
      <c r="S292" s="985"/>
      <c r="T292" s="985"/>
      <c r="U292" s="985"/>
      <c r="V292" s="985"/>
      <c r="W292" s="985"/>
      <c r="X292" s="985"/>
      <c r="Y292" s="985"/>
      <c r="Z292" s="985"/>
      <c r="AA292" s="986"/>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2">
      <c r="A293" s="991"/>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2">
      <c r="A294" s="991"/>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2">
      <c r="A295" s="991"/>
      <c r="B295" s="242"/>
      <c r="C295" s="241"/>
      <c r="D295" s="242"/>
      <c r="E295" s="241"/>
      <c r="F295" s="304"/>
      <c r="G295" s="221"/>
      <c r="H295" s="151"/>
      <c r="I295" s="151"/>
      <c r="J295" s="151"/>
      <c r="K295" s="151"/>
      <c r="L295" s="151"/>
      <c r="M295" s="151"/>
      <c r="N295" s="151"/>
      <c r="O295" s="151"/>
      <c r="P295" s="222"/>
      <c r="Q295" s="978"/>
      <c r="R295" s="979"/>
      <c r="S295" s="979"/>
      <c r="T295" s="979"/>
      <c r="U295" s="979"/>
      <c r="V295" s="979"/>
      <c r="W295" s="979"/>
      <c r="X295" s="979"/>
      <c r="Y295" s="979"/>
      <c r="Z295" s="979"/>
      <c r="AA295" s="980"/>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2">
      <c r="A296" s="991"/>
      <c r="B296" s="242"/>
      <c r="C296" s="241"/>
      <c r="D296" s="242"/>
      <c r="E296" s="241"/>
      <c r="F296" s="304"/>
      <c r="G296" s="223"/>
      <c r="H296" s="224"/>
      <c r="I296" s="224"/>
      <c r="J296" s="224"/>
      <c r="K296" s="224"/>
      <c r="L296" s="224"/>
      <c r="M296" s="224"/>
      <c r="N296" s="224"/>
      <c r="O296" s="224"/>
      <c r="P296" s="225"/>
      <c r="Q296" s="981"/>
      <c r="R296" s="982"/>
      <c r="S296" s="982"/>
      <c r="T296" s="982"/>
      <c r="U296" s="982"/>
      <c r="V296" s="982"/>
      <c r="W296" s="982"/>
      <c r="X296" s="982"/>
      <c r="Y296" s="982"/>
      <c r="Z296" s="982"/>
      <c r="AA296" s="983"/>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2">
      <c r="A297" s="991"/>
      <c r="B297" s="242"/>
      <c r="C297" s="241"/>
      <c r="D297" s="242"/>
      <c r="E297" s="241"/>
      <c r="F297" s="304"/>
      <c r="G297" s="223"/>
      <c r="H297" s="224"/>
      <c r="I297" s="224"/>
      <c r="J297" s="224"/>
      <c r="K297" s="224"/>
      <c r="L297" s="224"/>
      <c r="M297" s="224"/>
      <c r="N297" s="224"/>
      <c r="O297" s="224"/>
      <c r="P297" s="225"/>
      <c r="Q297" s="981"/>
      <c r="R297" s="982"/>
      <c r="S297" s="982"/>
      <c r="T297" s="982"/>
      <c r="U297" s="982"/>
      <c r="V297" s="982"/>
      <c r="W297" s="982"/>
      <c r="X297" s="982"/>
      <c r="Y297" s="982"/>
      <c r="Z297" s="982"/>
      <c r="AA297" s="983"/>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2">
      <c r="A298" s="991"/>
      <c r="B298" s="242"/>
      <c r="C298" s="241"/>
      <c r="D298" s="242"/>
      <c r="E298" s="241"/>
      <c r="F298" s="304"/>
      <c r="G298" s="223"/>
      <c r="H298" s="224"/>
      <c r="I298" s="224"/>
      <c r="J298" s="224"/>
      <c r="K298" s="224"/>
      <c r="L298" s="224"/>
      <c r="M298" s="224"/>
      <c r="N298" s="224"/>
      <c r="O298" s="224"/>
      <c r="P298" s="225"/>
      <c r="Q298" s="981"/>
      <c r="R298" s="982"/>
      <c r="S298" s="982"/>
      <c r="T298" s="982"/>
      <c r="U298" s="982"/>
      <c r="V298" s="982"/>
      <c r="W298" s="982"/>
      <c r="X298" s="982"/>
      <c r="Y298" s="982"/>
      <c r="Z298" s="982"/>
      <c r="AA298" s="983"/>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2">
      <c r="A299" s="991"/>
      <c r="B299" s="242"/>
      <c r="C299" s="241"/>
      <c r="D299" s="242"/>
      <c r="E299" s="241"/>
      <c r="F299" s="304"/>
      <c r="G299" s="226"/>
      <c r="H299" s="154"/>
      <c r="I299" s="154"/>
      <c r="J299" s="154"/>
      <c r="K299" s="154"/>
      <c r="L299" s="154"/>
      <c r="M299" s="154"/>
      <c r="N299" s="154"/>
      <c r="O299" s="154"/>
      <c r="P299" s="227"/>
      <c r="Q299" s="984"/>
      <c r="R299" s="985"/>
      <c r="S299" s="985"/>
      <c r="T299" s="985"/>
      <c r="U299" s="985"/>
      <c r="V299" s="985"/>
      <c r="W299" s="985"/>
      <c r="X299" s="985"/>
      <c r="Y299" s="985"/>
      <c r="Z299" s="985"/>
      <c r="AA299" s="986"/>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2">
      <c r="A300" s="991"/>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2">
      <c r="A301" s="991"/>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2">
      <c r="A302" s="991"/>
      <c r="B302" s="242"/>
      <c r="C302" s="241"/>
      <c r="D302" s="242"/>
      <c r="E302" s="241"/>
      <c r="F302" s="304"/>
      <c r="G302" s="221"/>
      <c r="H302" s="151"/>
      <c r="I302" s="151"/>
      <c r="J302" s="151"/>
      <c r="K302" s="151"/>
      <c r="L302" s="151"/>
      <c r="M302" s="151"/>
      <c r="N302" s="151"/>
      <c r="O302" s="151"/>
      <c r="P302" s="222"/>
      <c r="Q302" s="978"/>
      <c r="R302" s="979"/>
      <c r="S302" s="979"/>
      <c r="T302" s="979"/>
      <c r="U302" s="979"/>
      <c r="V302" s="979"/>
      <c r="W302" s="979"/>
      <c r="X302" s="979"/>
      <c r="Y302" s="979"/>
      <c r="Z302" s="979"/>
      <c r="AA302" s="980"/>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2">
      <c r="A303" s="991"/>
      <c r="B303" s="242"/>
      <c r="C303" s="241"/>
      <c r="D303" s="242"/>
      <c r="E303" s="241"/>
      <c r="F303" s="304"/>
      <c r="G303" s="223"/>
      <c r="H303" s="224"/>
      <c r="I303" s="224"/>
      <c r="J303" s="224"/>
      <c r="K303" s="224"/>
      <c r="L303" s="224"/>
      <c r="M303" s="224"/>
      <c r="N303" s="224"/>
      <c r="O303" s="224"/>
      <c r="P303" s="225"/>
      <c r="Q303" s="981"/>
      <c r="R303" s="982"/>
      <c r="S303" s="982"/>
      <c r="T303" s="982"/>
      <c r="U303" s="982"/>
      <c r="V303" s="982"/>
      <c r="W303" s="982"/>
      <c r="X303" s="982"/>
      <c r="Y303" s="982"/>
      <c r="Z303" s="982"/>
      <c r="AA303" s="983"/>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2">
      <c r="A304" s="991"/>
      <c r="B304" s="242"/>
      <c r="C304" s="241"/>
      <c r="D304" s="242"/>
      <c r="E304" s="241"/>
      <c r="F304" s="304"/>
      <c r="G304" s="223"/>
      <c r="H304" s="224"/>
      <c r="I304" s="224"/>
      <c r="J304" s="224"/>
      <c r="K304" s="224"/>
      <c r="L304" s="224"/>
      <c r="M304" s="224"/>
      <c r="N304" s="224"/>
      <c r="O304" s="224"/>
      <c r="P304" s="225"/>
      <c r="Q304" s="981"/>
      <c r="R304" s="982"/>
      <c r="S304" s="982"/>
      <c r="T304" s="982"/>
      <c r="U304" s="982"/>
      <c r="V304" s="982"/>
      <c r="W304" s="982"/>
      <c r="X304" s="982"/>
      <c r="Y304" s="982"/>
      <c r="Z304" s="982"/>
      <c r="AA304" s="983"/>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2">
      <c r="A305" s="991"/>
      <c r="B305" s="242"/>
      <c r="C305" s="241"/>
      <c r="D305" s="242"/>
      <c r="E305" s="241"/>
      <c r="F305" s="304"/>
      <c r="G305" s="223"/>
      <c r="H305" s="224"/>
      <c r="I305" s="224"/>
      <c r="J305" s="224"/>
      <c r="K305" s="224"/>
      <c r="L305" s="224"/>
      <c r="M305" s="224"/>
      <c r="N305" s="224"/>
      <c r="O305" s="224"/>
      <c r="P305" s="225"/>
      <c r="Q305" s="981"/>
      <c r="R305" s="982"/>
      <c r="S305" s="982"/>
      <c r="T305" s="982"/>
      <c r="U305" s="982"/>
      <c r="V305" s="982"/>
      <c r="W305" s="982"/>
      <c r="X305" s="982"/>
      <c r="Y305" s="982"/>
      <c r="Z305" s="982"/>
      <c r="AA305" s="983"/>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2">
      <c r="A306" s="991"/>
      <c r="B306" s="242"/>
      <c r="C306" s="241"/>
      <c r="D306" s="242"/>
      <c r="E306" s="305"/>
      <c r="F306" s="306"/>
      <c r="G306" s="226"/>
      <c r="H306" s="154"/>
      <c r="I306" s="154"/>
      <c r="J306" s="154"/>
      <c r="K306" s="154"/>
      <c r="L306" s="154"/>
      <c r="M306" s="154"/>
      <c r="N306" s="154"/>
      <c r="O306" s="154"/>
      <c r="P306" s="227"/>
      <c r="Q306" s="984"/>
      <c r="R306" s="985"/>
      <c r="S306" s="985"/>
      <c r="T306" s="985"/>
      <c r="U306" s="985"/>
      <c r="V306" s="985"/>
      <c r="W306" s="985"/>
      <c r="X306" s="985"/>
      <c r="Y306" s="985"/>
      <c r="Z306" s="985"/>
      <c r="AA306" s="986"/>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2">
      <c r="A307" s="991"/>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2">
      <c r="A308" s="991"/>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5">
      <c r="A309" s="991"/>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2">
      <c r="A310" s="991"/>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2">
      <c r="A311" s="991"/>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2">
      <c r="A312" s="991"/>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2">
      <c r="A313" s="991"/>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2">
      <c r="A314" s="991"/>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2">
      <c r="A315" s="991"/>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2">
      <c r="A316" s="991"/>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2">
      <c r="A317" s="991"/>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2">
      <c r="A318" s="991"/>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2">
      <c r="A319" s="991"/>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2">
      <c r="A320" s="991"/>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2">
      <c r="A321" s="991"/>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2">
      <c r="A322" s="991"/>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2">
      <c r="A323" s="991"/>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2">
      <c r="A324" s="991"/>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2">
      <c r="A325" s="991"/>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2">
      <c r="A326" s="991"/>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2">
      <c r="A327" s="991"/>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2">
      <c r="A328" s="991"/>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2">
      <c r="A329" s="991"/>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2">
      <c r="A330" s="991"/>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2">
      <c r="A331" s="991"/>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2">
      <c r="A332" s="991"/>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2">
      <c r="A333" s="991"/>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2">
      <c r="A334" s="991"/>
      <c r="B334" s="242"/>
      <c r="C334" s="241"/>
      <c r="D334" s="242"/>
      <c r="E334" s="241"/>
      <c r="F334" s="304"/>
      <c r="G334" s="221"/>
      <c r="H334" s="151"/>
      <c r="I334" s="151"/>
      <c r="J334" s="151"/>
      <c r="K334" s="151"/>
      <c r="L334" s="151"/>
      <c r="M334" s="151"/>
      <c r="N334" s="151"/>
      <c r="O334" s="151"/>
      <c r="P334" s="222"/>
      <c r="Q334" s="978"/>
      <c r="R334" s="979"/>
      <c r="S334" s="979"/>
      <c r="T334" s="979"/>
      <c r="U334" s="979"/>
      <c r="V334" s="979"/>
      <c r="W334" s="979"/>
      <c r="X334" s="979"/>
      <c r="Y334" s="979"/>
      <c r="Z334" s="979"/>
      <c r="AA334" s="980"/>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2">
      <c r="A335" s="991"/>
      <c r="B335" s="242"/>
      <c r="C335" s="241"/>
      <c r="D335" s="242"/>
      <c r="E335" s="241"/>
      <c r="F335" s="304"/>
      <c r="G335" s="223"/>
      <c r="H335" s="224"/>
      <c r="I335" s="224"/>
      <c r="J335" s="224"/>
      <c r="K335" s="224"/>
      <c r="L335" s="224"/>
      <c r="M335" s="224"/>
      <c r="N335" s="224"/>
      <c r="O335" s="224"/>
      <c r="P335" s="225"/>
      <c r="Q335" s="981"/>
      <c r="R335" s="982"/>
      <c r="S335" s="982"/>
      <c r="T335" s="982"/>
      <c r="U335" s="982"/>
      <c r="V335" s="982"/>
      <c r="W335" s="982"/>
      <c r="X335" s="982"/>
      <c r="Y335" s="982"/>
      <c r="Z335" s="982"/>
      <c r="AA335" s="983"/>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2">
      <c r="A336" s="991"/>
      <c r="B336" s="242"/>
      <c r="C336" s="241"/>
      <c r="D336" s="242"/>
      <c r="E336" s="241"/>
      <c r="F336" s="304"/>
      <c r="G336" s="223"/>
      <c r="H336" s="224"/>
      <c r="I336" s="224"/>
      <c r="J336" s="224"/>
      <c r="K336" s="224"/>
      <c r="L336" s="224"/>
      <c r="M336" s="224"/>
      <c r="N336" s="224"/>
      <c r="O336" s="224"/>
      <c r="P336" s="225"/>
      <c r="Q336" s="981"/>
      <c r="R336" s="982"/>
      <c r="S336" s="982"/>
      <c r="T336" s="982"/>
      <c r="U336" s="982"/>
      <c r="V336" s="982"/>
      <c r="W336" s="982"/>
      <c r="X336" s="982"/>
      <c r="Y336" s="982"/>
      <c r="Z336" s="982"/>
      <c r="AA336" s="983"/>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2">
      <c r="A337" s="991"/>
      <c r="B337" s="242"/>
      <c r="C337" s="241"/>
      <c r="D337" s="242"/>
      <c r="E337" s="241"/>
      <c r="F337" s="304"/>
      <c r="G337" s="223"/>
      <c r="H337" s="224"/>
      <c r="I337" s="224"/>
      <c r="J337" s="224"/>
      <c r="K337" s="224"/>
      <c r="L337" s="224"/>
      <c r="M337" s="224"/>
      <c r="N337" s="224"/>
      <c r="O337" s="224"/>
      <c r="P337" s="225"/>
      <c r="Q337" s="981"/>
      <c r="R337" s="982"/>
      <c r="S337" s="982"/>
      <c r="T337" s="982"/>
      <c r="U337" s="982"/>
      <c r="V337" s="982"/>
      <c r="W337" s="982"/>
      <c r="X337" s="982"/>
      <c r="Y337" s="982"/>
      <c r="Z337" s="982"/>
      <c r="AA337" s="983"/>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2">
      <c r="A338" s="991"/>
      <c r="B338" s="242"/>
      <c r="C338" s="241"/>
      <c r="D338" s="242"/>
      <c r="E338" s="241"/>
      <c r="F338" s="304"/>
      <c r="G338" s="226"/>
      <c r="H338" s="154"/>
      <c r="I338" s="154"/>
      <c r="J338" s="154"/>
      <c r="K338" s="154"/>
      <c r="L338" s="154"/>
      <c r="M338" s="154"/>
      <c r="N338" s="154"/>
      <c r="O338" s="154"/>
      <c r="P338" s="227"/>
      <c r="Q338" s="984"/>
      <c r="R338" s="985"/>
      <c r="S338" s="985"/>
      <c r="T338" s="985"/>
      <c r="U338" s="985"/>
      <c r="V338" s="985"/>
      <c r="W338" s="985"/>
      <c r="X338" s="985"/>
      <c r="Y338" s="985"/>
      <c r="Z338" s="985"/>
      <c r="AA338" s="986"/>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2">
      <c r="A339" s="991"/>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2">
      <c r="A340" s="991"/>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2">
      <c r="A341" s="991"/>
      <c r="B341" s="242"/>
      <c r="C341" s="241"/>
      <c r="D341" s="242"/>
      <c r="E341" s="241"/>
      <c r="F341" s="304"/>
      <c r="G341" s="221"/>
      <c r="H341" s="151"/>
      <c r="I341" s="151"/>
      <c r="J341" s="151"/>
      <c r="K341" s="151"/>
      <c r="L341" s="151"/>
      <c r="M341" s="151"/>
      <c r="N341" s="151"/>
      <c r="O341" s="151"/>
      <c r="P341" s="222"/>
      <c r="Q341" s="978"/>
      <c r="R341" s="979"/>
      <c r="S341" s="979"/>
      <c r="T341" s="979"/>
      <c r="U341" s="979"/>
      <c r="V341" s="979"/>
      <c r="W341" s="979"/>
      <c r="X341" s="979"/>
      <c r="Y341" s="979"/>
      <c r="Z341" s="979"/>
      <c r="AA341" s="980"/>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2">
      <c r="A342" s="991"/>
      <c r="B342" s="242"/>
      <c r="C342" s="241"/>
      <c r="D342" s="242"/>
      <c r="E342" s="241"/>
      <c r="F342" s="304"/>
      <c r="G342" s="223"/>
      <c r="H342" s="224"/>
      <c r="I342" s="224"/>
      <c r="J342" s="224"/>
      <c r="K342" s="224"/>
      <c r="L342" s="224"/>
      <c r="M342" s="224"/>
      <c r="N342" s="224"/>
      <c r="O342" s="224"/>
      <c r="P342" s="225"/>
      <c r="Q342" s="981"/>
      <c r="R342" s="982"/>
      <c r="S342" s="982"/>
      <c r="T342" s="982"/>
      <c r="U342" s="982"/>
      <c r="V342" s="982"/>
      <c r="W342" s="982"/>
      <c r="X342" s="982"/>
      <c r="Y342" s="982"/>
      <c r="Z342" s="982"/>
      <c r="AA342" s="983"/>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2">
      <c r="A343" s="991"/>
      <c r="B343" s="242"/>
      <c r="C343" s="241"/>
      <c r="D343" s="242"/>
      <c r="E343" s="241"/>
      <c r="F343" s="304"/>
      <c r="G343" s="223"/>
      <c r="H343" s="224"/>
      <c r="I343" s="224"/>
      <c r="J343" s="224"/>
      <c r="K343" s="224"/>
      <c r="L343" s="224"/>
      <c r="M343" s="224"/>
      <c r="N343" s="224"/>
      <c r="O343" s="224"/>
      <c r="P343" s="225"/>
      <c r="Q343" s="981"/>
      <c r="R343" s="982"/>
      <c r="S343" s="982"/>
      <c r="T343" s="982"/>
      <c r="U343" s="982"/>
      <c r="V343" s="982"/>
      <c r="W343" s="982"/>
      <c r="X343" s="982"/>
      <c r="Y343" s="982"/>
      <c r="Z343" s="982"/>
      <c r="AA343" s="983"/>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2">
      <c r="A344" s="991"/>
      <c r="B344" s="242"/>
      <c r="C344" s="241"/>
      <c r="D344" s="242"/>
      <c r="E344" s="241"/>
      <c r="F344" s="304"/>
      <c r="G344" s="223"/>
      <c r="H344" s="224"/>
      <c r="I344" s="224"/>
      <c r="J344" s="224"/>
      <c r="K344" s="224"/>
      <c r="L344" s="224"/>
      <c r="M344" s="224"/>
      <c r="N344" s="224"/>
      <c r="O344" s="224"/>
      <c r="P344" s="225"/>
      <c r="Q344" s="981"/>
      <c r="R344" s="982"/>
      <c r="S344" s="982"/>
      <c r="T344" s="982"/>
      <c r="U344" s="982"/>
      <c r="V344" s="982"/>
      <c r="W344" s="982"/>
      <c r="X344" s="982"/>
      <c r="Y344" s="982"/>
      <c r="Z344" s="982"/>
      <c r="AA344" s="983"/>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2">
      <c r="A345" s="991"/>
      <c r="B345" s="242"/>
      <c r="C345" s="241"/>
      <c r="D345" s="242"/>
      <c r="E345" s="241"/>
      <c r="F345" s="304"/>
      <c r="G345" s="226"/>
      <c r="H345" s="154"/>
      <c r="I345" s="154"/>
      <c r="J345" s="154"/>
      <c r="K345" s="154"/>
      <c r="L345" s="154"/>
      <c r="M345" s="154"/>
      <c r="N345" s="154"/>
      <c r="O345" s="154"/>
      <c r="P345" s="227"/>
      <c r="Q345" s="984"/>
      <c r="R345" s="985"/>
      <c r="S345" s="985"/>
      <c r="T345" s="985"/>
      <c r="U345" s="985"/>
      <c r="V345" s="985"/>
      <c r="W345" s="985"/>
      <c r="X345" s="985"/>
      <c r="Y345" s="985"/>
      <c r="Z345" s="985"/>
      <c r="AA345" s="986"/>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2">
      <c r="A346" s="991"/>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2">
      <c r="A347" s="991"/>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2">
      <c r="A348" s="991"/>
      <c r="B348" s="242"/>
      <c r="C348" s="241"/>
      <c r="D348" s="242"/>
      <c r="E348" s="241"/>
      <c r="F348" s="304"/>
      <c r="G348" s="221"/>
      <c r="H348" s="151"/>
      <c r="I348" s="151"/>
      <c r="J348" s="151"/>
      <c r="K348" s="151"/>
      <c r="L348" s="151"/>
      <c r="M348" s="151"/>
      <c r="N348" s="151"/>
      <c r="O348" s="151"/>
      <c r="P348" s="222"/>
      <c r="Q348" s="978"/>
      <c r="R348" s="979"/>
      <c r="S348" s="979"/>
      <c r="T348" s="979"/>
      <c r="U348" s="979"/>
      <c r="V348" s="979"/>
      <c r="W348" s="979"/>
      <c r="X348" s="979"/>
      <c r="Y348" s="979"/>
      <c r="Z348" s="979"/>
      <c r="AA348" s="980"/>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2">
      <c r="A349" s="991"/>
      <c r="B349" s="242"/>
      <c r="C349" s="241"/>
      <c r="D349" s="242"/>
      <c r="E349" s="241"/>
      <c r="F349" s="304"/>
      <c r="G349" s="223"/>
      <c r="H349" s="224"/>
      <c r="I349" s="224"/>
      <c r="J349" s="224"/>
      <c r="K349" s="224"/>
      <c r="L349" s="224"/>
      <c r="M349" s="224"/>
      <c r="N349" s="224"/>
      <c r="O349" s="224"/>
      <c r="P349" s="225"/>
      <c r="Q349" s="981"/>
      <c r="R349" s="982"/>
      <c r="S349" s="982"/>
      <c r="T349" s="982"/>
      <c r="U349" s="982"/>
      <c r="V349" s="982"/>
      <c r="W349" s="982"/>
      <c r="X349" s="982"/>
      <c r="Y349" s="982"/>
      <c r="Z349" s="982"/>
      <c r="AA349" s="983"/>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2">
      <c r="A350" s="991"/>
      <c r="B350" s="242"/>
      <c r="C350" s="241"/>
      <c r="D350" s="242"/>
      <c r="E350" s="241"/>
      <c r="F350" s="304"/>
      <c r="G350" s="223"/>
      <c r="H350" s="224"/>
      <c r="I350" s="224"/>
      <c r="J350" s="224"/>
      <c r="K350" s="224"/>
      <c r="L350" s="224"/>
      <c r="M350" s="224"/>
      <c r="N350" s="224"/>
      <c r="O350" s="224"/>
      <c r="P350" s="225"/>
      <c r="Q350" s="981"/>
      <c r="R350" s="982"/>
      <c r="S350" s="982"/>
      <c r="T350" s="982"/>
      <c r="U350" s="982"/>
      <c r="V350" s="982"/>
      <c r="W350" s="982"/>
      <c r="X350" s="982"/>
      <c r="Y350" s="982"/>
      <c r="Z350" s="982"/>
      <c r="AA350" s="983"/>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2">
      <c r="A351" s="991"/>
      <c r="B351" s="242"/>
      <c r="C351" s="241"/>
      <c r="D351" s="242"/>
      <c r="E351" s="241"/>
      <c r="F351" s="304"/>
      <c r="G351" s="223"/>
      <c r="H351" s="224"/>
      <c r="I351" s="224"/>
      <c r="J351" s="224"/>
      <c r="K351" s="224"/>
      <c r="L351" s="224"/>
      <c r="M351" s="224"/>
      <c r="N351" s="224"/>
      <c r="O351" s="224"/>
      <c r="P351" s="225"/>
      <c r="Q351" s="981"/>
      <c r="R351" s="982"/>
      <c r="S351" s="982"/>
      <c r="T351" s="982"/>
      <c r="U351" s="982"/>
      <c r="V351" s="982"/>
      <c r="W351" s="982"/>
      <c r="X351" s="982"/>
      <c r="Y351" s="982"/>
      <c r="Z351" s="982"/>
      <c r="AA351" s="983"/>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2">
      <c r="A352" s="991"/>
      <c r="B352" s="242"/>
      <c r="C352" s="241"/>
      <c r="D352" s="242"/>
      <c r="E352" s="241"/>
      <c r="F352" s="304"/>
      <c r="G352" s="226"/>
      <c r="H352" s="154"/>
      <c r="I352" s="154"/>
      <c r="J352" s="154"/>
      <c r="K352" s="154"/>
      <c r="L352" s="154"/>
      <c r="M352" s="154"/>
      <c r="N352" s="154"/>
      <c r="O352" s="154"/>
      <c r="P352" s="227"/>
      <c r="Q352" s="984"/>
      <c r="R352" s="985"/>
      <c r="S352" s="985"/>
      <c r="T352" s="985"/>
      <c r="U352" s="985"/>
      <c r="V352" s="985"/>
      <c r="W352" s="985"/>
      <c r="X352" s="985"/>
      <c r="Y352" s="985"/>
      <c r="Z352" s="985"/>
      <c r="AA352" s="986"/>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2">
      <c r="A353" s="991"/>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2">
      <c r="A354" s="991"/>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2">
      <c r="A355" s="991"/>
      <c r="B355" s="242"/>
      <c r="C355" s="241"/>
      <c r="D355" s="242"/>
      <c r="E355" s="241"/>
      <c r="F355" s="304"/>
      <c r="G355" s="221"/>
      <c r="H355" s="151"/>
      <c r="I355" s="151"/>
      <c r="J355" s="151"/>
      <c r="K355" s="151"/>
      <c r="L355" s="151"/>
      <c r="M355" s="151"/>
      <c r="N355" s="151"/>
      <c r="O355" s="151"/>
      <c r="P355" s="222"/>
      <c r="Q355" s="978"/>
      <c r="R355" s="979"/>
      <c r="S355" s="979"/>
      <c r="T355" s="979"/>
      <c r="U355" s="979"/>
      <c r="V355" s="979"/>
      <c r="W355" s="979"/>
      <c r="X355" s="979"/>
      <c r="Y355" s="979"/>
      <c r="Z355" s="979"/>
      <c r="AA355" s="980"/>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2">
      <c r="A356" s="991"/>
      <c r="B356" s="242"/>
      <c r="C356" s="241"/>
      <c r="D356" s="242"/>
      <c r="E356" s="241"/>
      <c r="F356" s="304"/>
      <c r="G356" s="223"/>
      <c r="H356" s="224"/>
      <c r="I356" s="224"/>
      <c r="J356" s="224"/>
      <c r="K356" s="224"/>
      <c r="L356" s="224"/>
      <c r="M356" s="224"/>
      <c r="N356" s="224"/>
      <c r="O356" s="224"/>
      <c r="P356" s="225"/>
      <c r="Q356" s="981"/>
      <c r="R356" s="982"/>
      <c r="S356" s="982"/>
      <c r="T356" s="982"/>
      <c r="U356" s="982"/>
      <c r="V356" s="982"/>
      <c r="W356" s="982"/>
      <c r="X356" s="982"/>
      <c r="Y356" s="982"/>
      <c r="Z356" s="982"/>
      <c r="AA356" s="983"/>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2">
      <c r="A357" s="991"/>
      <c r="B357" s="242"/>
      <c r="C357" s="241"/>
      <c r="D357" s="242"/>
      <c r="E357" s="241"/>
      <c r="F357" s="304"/>
      <c r="G357" s="223"/>
      <c r="H357" s="224"/>
      <c r="I357" s="224"/>
      <c r="J357" s="224"/>
      <c r="K357" s="224"/>
      <c r="L357" s="224"/>
      <c r="M357" s="224"/>
      <c r="N357" s="224"/>
      <c r="O357" s="224"/>
      <c r="P357" s="225"/>
      <c r="Q357" s="981"/>
      <c r="R357" s="982"/>
      <c r="S357" s="982"/>
      <c r="T357" s="982"/>
      <c r="U357" s="982"/>
      <c r="V357" s="982"/>
      <c r="W357" s="982"/>
      <c r="X357" s="982"/>
      <c r="Y357" s="982"/>
      <c r="Z357" s="982"/>
      <c r="AA357" s="983"/>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2">
      <c r="A358" s="991"/>
      <c r="B358" s="242"/>
      <c r="C358" s="241"/>
      <c r="D358" s="242"/>
      <c r="E358" s="241"/>
      <c r="F358" s="304"/>
      <c r="G358" s="223"/>
      <c r="H358" s="224"/>
      <c r="I358" s="224"/>
      <c r="J358" s="224"/>
      <c r="K358" s="224"/>
      <c r="L358" s="224"/>
      <c r="M358" s="224"/>
      <c r="N358" s="224"/>
      <c r="O358" s="224"/>
      <c r="P358" s="225"/>
      <c r="Q358" s="981"/>
      <c r="R358" s="982"/>
      <c r="S358" s="982"/>
      <c r="T358" s="982"/>
      <c r="U358" s="982"/>
      <c r="V358" s="982"/>
      <c r="W358" s="982"/>
      <c r="X358" s="982"/>
      <c r="Y358" s="982"/>
      <c r="Z358" s="982"/>
      <c r="AA358" s="983"/>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2">
      <c r="A359" s="991"/>
      <c r="B359" s="242"/>
      <c r="C359" s="241"/>
      <c r="D359" s="242"/>
      <c r="E359" s="241"/>
      <c r="F359" s="304"/>
      <c r="G359" s="226"/>
      <c r="H359" s="154"/>
      <c r="I359" s="154"/>
      <c r="J359" s="154"/>
      <c r="K359" s="154"/>
      <c r="L359" s="154"/>
      <c r="M359" s="154"/>
      <c r="N359" s="154"/>
      <c r="O359" s="154"/>
      <c r="P359" s="227"/>
      <c r="Q359" s="984"/>
      <c r="R359" s="985"/>
      <c r="S359" s="985"/>
      <c r="T359" s="985"/>
      <c r="U359" s="985"/>
      <c r="V359" s="985"/>
      <c r="W359" s="985"/>
      <c r="X359" s="985"/>
      <c r="Y359" s="985"/>
      <c r="Z359" s="985"/>
      <c r="AA359" s="986"/>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2">
      <c r="A360" s="991"/>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2">
      <c r="A361" s="991"/>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2">
      <c r="A362" s="991"/>
      <c r="B362" s="242"/>
      <c r="C362" s="241"/>
      <c r="D362" s="242"/>
      <c r="E362" s="241"/>
      <c r="F362" s="304"/>
      <c r="G362" s="221"/>
      <c r="H362" s="151"/>
      <c r="I362" s="151"/>
      <c r="J362" s="151"/>
      <c r="K362" s="151"/>
      <c r="L362" s="151"/>
      <c r="M362" s="151"/>
      <c r="N362" s="151"/>
      <c r="O362" s="151"/>
      <c r="P362" s="222"/>
      <c r="Q362" s="978"/>
      <c r="R362" s="979"/>
      <c r="S362" s="979"/>
      <c r="T362" s="979"/>
      <c r="U362" s="979"/>
      <c r="V362" s="979"/>
      <c r="W362" s="979"/>
      <c r="X362" s="979"/>
      <c r="Y362" s="979"/>
      <c r="Z362" s="979"/>
      <c r="AA362" s="980"/>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2">
      <c r="A363" s="991"/>
      <c r="B363" s="242"/>
      <c r="C363" s="241"/>
      <c r="D363" s="242"/>
      <c r="E363" s="241"/>
      <c r="F363" s="304"/>
      <c r="G363" s="223"/>
      <c r="H363" s="224"/>
      <c r="I363" s="224"/>
      <c r="J363" s="224"/>
      <c r="K363" s="224"/>
      <c r="L363" s="224"/>
      <c r="M363" s="224"/>
      <c r="N363" s="224"/>
      <c r="O363" s="224"/>
      <c r="P363" s="225"/>
      <c r="Q363" s="981"/>
      <c r="R363" s="982"/>
      <c r="S363" s="982"/>
      <c r="T363" s="982"/>
      <c r="U363" s="982"/>
      <c r="V363" s="982"/>
      <c r="W363" s="982"/>
      <c r="X363" s="982"/>
      <c r="Y363" s="982"/>
      <c r="Z363" s="982"/>
      <c r="AA363" s="983"/>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2">
      <c r="A364" s="991"/>
      <c r="B364" s="242"/>
      <c r="C364" s="241"/>
      <c r="D364" s="242"/>
      <c r="E364" s="241"/>
      <c r="F364" s="304"/>
      <c r="G364" s="223"/>
      <c r="H364" s="224"/>
      <c r="I364" s="224"/>
      <c r="J364" s="224"/>
      <c r="K364" s="224"/>
      <c r="L364" s="224"/>
      <c r="M364" s="224"/>
      <c r="N364" s="224"/>
      <c r="O364" s="224"/>
      <c r="P364" s="225"/>
      <c r="Q364" s="981"/>
      <c r="R364" s="982"/>
      <c r="S364" s="982"/>
      <c r="T364" s="982"/>
      <c r="U364" s="982"/>
      <c r="V364" s="982"/>
      <c r="W364" s="982"/>
      <c r="X364" s="982"/>
      <c r="Y364" s="982"/>
      <c r="Z364" s="982"/>
      <c r="AA364" s="983"/>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2">
      <c r="A365" s="991"/>
      <c r="B365" s="242"/>
      <c r="C365" s="241"/>
      <c r="D365" s="242"/>
      <c r="E365" s="241"/>
      <c r="F365" s="304"/>
      <c r="G365" s="223"/>
      <c r="H365" s="224"/>
      <c r="I365" s="224"/>
      <c r="J365" s="224"/>
      <c r="K365" s="224"/>
      <c r="L365" s="224"/>
      <c r="M365" s="224"/>
      <c r="N365" s="224"/>
      <c r="O365" s="224"/>
      <c r="P365" s="225"/>
      <c r="Q365" s="981"/>
      <c r="R365" s="982"/>
      <c r="S365" s="982"/>
      <c r="T365" s="982"/>
      <c r="U365" s="982"/>
      <c r="V365" s="982"/>
      <c r="W365" s="982"/>
      <c r="X365" s="982"/>
      <c r="Y365" s="982"/>
      <c r="Z365" s="982"/>
      <c r="AA365" s="983"/>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2">
      <c r="A366" s="991"/>
      <c r="B366" s="242"/>
      <c r="C366" s="241"/>
      <c r="D366" s="242"/>
      <c r="E366" s="305"/>
      <c r="F366" s="306"/>
      <c r="G366" s="226"/>
      <c r="H366" s="154"/>
      <c r="I366" s="154"/>
      <c r="J366" s="154"/>
      <c r="K366" s="154"/>
      <c r="L366" s="154"/>
      <c r="M366" s="154"/>
      <c r="N366" s="154"/>
      <c r="O366" s="154"/>
      <c r="P366" s="227"/>
      <c r="Q366" s="984"/>
      <c r="R366" s="985"/>
      <c r="S366" s="985"/>
      <c r="T366" s="985"/>
      <c r="U366" s="985"/>
      <c r="V366" s="985"/>
      <c r="W366" s="985"/>
      <c r="X366" s="985"/>
      <c r="Y366" s="985"/>
      <c r="Z366" s="985"/>
      <c r="AA366" s="986"/>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2">
      <c r="A367" s="991"/>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2">
      <c r="A368" s="991"/>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5">
      <c r="A369" s="991"/>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2">
      <c r="A370" s="991"/>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2">
      <c r="A371" s="991"/>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2">
      <c r="A372" s="991"/>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2">
      <c r="A373" s="991"/>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2">
      <c r="A374" s="991"/>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2">
      <c r="A375" s="991"/>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2">
      <c r="A376" s="991"/>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2">
      <c r="A377" s="991"/>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2">
      <c r="A378" s="991"/>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2">
      <c r="A379" s="991"/>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2">
      <c r="A380" s="991"/>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2">
      <c r="A381" s="991"/>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2">
      <c r="A382" s="991"/>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2">
      <c r="A383" s="991"/>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2">
      <c r="A384" s="991"/>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2">
      <c r="A385" s="991"/>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2">
      <c r="A386" s="991"/>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2">
      <c r="A387" s="991"/>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2">
      <c r="A388" s="991"/>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2">
      <c r="A389" s="991"/>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2">
      <c r="A390" s="991"/>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2">
      <c r="A391" s="991"/>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2">
      <c r="A392" s="991"/>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2">
      <c r="A393" s="991"/>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2">
      <c r="A394" s="991"/>
      <c r="B394" s="242"/>
      <c r="C394" s="241"/>
      <c r="D394" s="242"/>
      <c r="E394" s="241"/>
      <c r="F394" s="304"/>
      <c r="G394" s="221"/>
      <c r="H394" s="151"/>
      <c r="I394" s="151"/>
      <c r="J394" s="151"/>
      <c r="K394" s="151"/>
      <c r="L394" s="151"/>
      <c r="M394" s="151"/>
      <c r="N394" s="151"/>
      <c r="O394" s="151"/>
      <c r="P394" s="222"/>
      <c r="Q394" s="978"/>
      <c r="R394" s="979"/>
      <c r="S394" s="979"/>
      <c r="T394" s="979"/>
      <c r="U394" s="979"/>
      <c r="V394" s="979"/>
      <c r="W394" s="979"/>
      <c r="X394" s="979"/>
      <c r="Y394" s="979"/>
      <c r="Z394" s="979"/>
      <c r="AA394" s="980"/>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2">
      <c r="A395" s="991"/>
      <c r="B395" s="242"/>
      <c r="C395" s="241"/>
      <c r="D395" s="242"/>
      <c r="E395" s="241"/>
      <c r="F395" s="304"/>
      <c r="G395" s="223"/>
      <c r="H395" s="224"/>
      <c r="I395" s="224"/>
      <c r="J395" s="224"/>
      <c r="K395" s="224"/>
      <c r="L395" s="224"/>
      <c r="M395" s="224"/>
      <c r="N395" s="224"/>
      <c r="O395" s="224"/>
      <c r="P395" s="225"/>
      <c r="Q395" s="981"/>
      <c r="R395" s="982"/>
      <c r="S395" s="982"/>
      <c r="T395" s="982"/>
      <c r="U395" s="982"/>
      <c r="V395" s="982"/>
      <c r="W395" s="982"/>
      <c r="X395" s="982"/>
      <c r="Y395" s="982"/>
      <c r="Z395" s="982"/>
      <c r="AA395" s="983"/>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2">
      <c r="A396" s="991"/>
      <c r="B396" s="242"/>
      <c r="C396" s="241"/>
      <c r="D396" s="242"/>
      <c r="E396" s="241"/>
      <c r="F396" s="304"/>
      <c r="G396" s="223"/>
      <c r="H396" s="224"/>
      <c r="I396" s="224"/>
      <c r="J396" s="224"/>
      <c r="K396" s="224"/>
      <c r="L396" s="224"/>
      <c r="M396" s="224"/>
      <c r="N396" s="224"/>
      <c r="O396" s="224"/>
      <c r="P396" s="225"/>
      <c r="Q396" s="981"/>
      <c r="R396" s="982"/>
      <c r="S396" s="982"/>
      <c r="T396" s="982"/>
      <c r="U396" s="982"/>
      <c r="V396" s="982"/>
      <c r="W396" s="982"/>
      <c r="X396" s="982"/>
      <c r="Y396" s="982"/>
      <c r="Z396" s="982"/>
      <c r="AA396" s="983"/>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2">
      <c r="A397" s="991"/>
      <c r="B397" s="242"/>
      <c r="C397" s="241"/>
      <c r="D397" s="242"/>
      <c r="E397" s="241"/>
      <c r="F397" s="304"/>
      <c r="G397" s="223"/>
      <c r="H397" s="224"/>
      <c r="I397" s="224"/>
      <c r="J397" s="224"/>
      <c r="K397" s="224"/>
      <c r="L397" s="224"/>
      <c r="M397" s="224"/>
      <c r="N397" s="224"/>
      <c r="O397" s="224"/>
      <c r="P397" s="225"/>
      <c r="Q397" s="981"/>
      <c r="R397" s="982"/>
      <c r="S397" s="982"/>
      <c r="T397" s="982"/>
      <c r="U397" s="982"/>
      <c r="V397" s="982"/>
      <c r="W397" s="982"/>
      <c r="X397" s="982"/>
      <c r="Y397" s="982"/>
      <c r="Z397" s="982"/>
      <c r="AA397" s="983"/>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2">
      <c r="A398" s="991"/>
      <c r="B398" s="242"/>
      <c r="C398" s="241"/>
      <c r="D398" s="242"/>
      <c r="E398" s="241"/>
      <c r="F398" s="304"/>
      <c r="G398" s="226"/>
      <c r="H398" s="154"/>
      <c r="I398" s="154"/>
      <c r="J398" s="154"/>
      <c r="K398" s="154"/>
      <c r="L398" s="154"/>
      <c r="M398" s="154"/>
      <c r="N398" s="154"/>
      <c r="O398" s="154"/>
      <c r="P398" s="227"/>
      <c r="Q398" s="984"/>
      <c r="R398" s="985"/>
      <c r="S398" s="985"/>
      <c r="T398" s="985"/>
      <c r="U398" s="985"/>
      <c r="V398" s="985"/>
      <c r="W398" s="985"/>
      <c r="X398" s="985"/>
      <c r="Y398" s="985"/>
      <c r="Z398" s="985"/>
      <c r="AA398" s="986"/>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2">
      <c r="A399" s="991"/>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2">
      <c r="A400" s="991"/>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2">
      <c r="A401" s="991"/>
      <c r="B401" s="242"/>
      <c r="C401" s="241"/>
      <c r="D401" s="242"/>
      <c r="E401" s="241"/>
      <c r="F401" s="304"/>
      <c r="G401" s="221"/>
      <c r="H401" s="151"/>
      <c r="I401" s="151"/>
      <c r="J401" s="151"/>
      <c r="K401" s="151"/>
      <c r="L401" s="151"/>
      <c r="M401" s="151"/>
      <c r="N401" s="151"/>
      <c r="O401" s="151"/>
      <c r="P401" s="222"/>
      <c r="Q401" s="978"/>
      <c r="R401" s="979"/>
      <c r="S401" s="979"/>
      <c r="T401" s="979"/>
      <c r="U401" s="979"/>
      <c r="V401" s="979"/>
      <c r="W401" s="979"/>
      <c r="X401" s="979"/>
      <c r="Y401" s="979"/>
      <c r="Z401" s="979"/>
      <c r="AA401" s="980"/>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2">
      <c r="A402" s="991"/>
      <c r="B402" s="242"/>
      <c r="C402" s="241"/>
      <c r="D402" s="242"/>
      <c r="E402" s="241"/>
      <c r="F402" s="304"/>
      <c r="G402" s="223"/>
      <c r="H402" s="224"/>
      <c r="I402" s="224"/>
      <c r="J402" s="224"/>
      <c r="K402" s="224"/>
      <c r="L402" s="224"/>
      <c r="M402" s="224"/>
      <c r="N402" s="224"/>
      <c r="O402" s="224"/>
      <c r="P402" s="225"/>
      <c r="Q402" s="981"/>
      <c r="R402" s="982"/>
      <c r="S402" s="982"/>
      <c r="T402" s="982"/>
      <c r="U402" s="982"/>
      <c r="V402" s="982"/>
      <c r="W402" s="982"/>
      <c r="X402" s="982"/>
      <c r="Y402" s="982"/>
      <c r="Z402" s="982"/>
      <c r="AA402" s="983"/>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2">
      <c r="A403" s="991"/>
      <c r="B403" s="242"/>
      <c r="C403" s="241"/>
      <c r="D403" s="242"/>
      <c r="E403" s="241"/>
      <c r="F403" s="304"/>
      <c r="G403" s="223"/>
      <c r="H403" s="224"/>
      <c r="I403" s="224"/>
      <c r="J403" s="224"/>
      <c r="K403" s="224"/>
      <c r="L403" s="224"/>
      <c r="M403" s="224"/>
      <c r="N403" s="224"/>
      <c r="O403" s="224"/>
      <c r="P403" s="225"/>
      <c r="Q403" s="981"/>
      <c r="R403" s="982"/>
      <c r="S403" s="982"/>
      <c r="T403" s="982"/>
      <c r="U403" s="982"/>
      <c r="V403" s="982"/>
      <c r="W403" s="982"/>
      <c r="X403" s="982"/>
      <c r="Y403" s="982"/>
      <c r="Z403" s="982"/>
      <c r="AA403" s="983"/>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2">
      <c r="A404" s="991"/>
      <c r="B404" s="242"/>
      <c r="C404" s="241"/>
      <c r="D404" s="242"/>
      <c r="E404" s="241"/>
      <c r="F404" s="304"/>
      <c r="G404" s="223"/>
      <c r="H404" s="224"/>
      <c r="I404" s="224"/>
      <c r="J404" s="224"/>
      <c r="K404" s="224"/>
      <c r="L404" s="224"/>
      <c r="M404" s="224"/>
      <c r="N404" s="224"/>
      <c r="O404" s="224"/>
      <c r="P404" s="225"/>
      <c r="Q404" s="981"/>
      <c r="R404" s="982"/>
      <c r="S404" s="982"/>
      <c r="T404" s="982"/>
      <c r="U404" s="982"/>
      <c r="V404" s="982"/>
      <c r="W404" s="982"/>
      <c r="X404" s="982"/>
      <c r="Y404" s="982"/>
      <c r="Z404" s="982"/>
      <c r="AA404" s="983"/>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2">
      <c r="A405" s="991"/>
      <c r="B405" s="242"/>
      <c r="C405" s="241"/>
      <c r="D405" s="242"/>
      <c r="E405" s="241"/>
      <c r="F405" s="304"/>
      <c r="G405" s="226"/>
      <c r="H405" s="154"/>
      <c r="I405" s="154"/>
      <c r="J405" s="154"/>
      <c r="K405" s="154"/>
      <c r="L405" s="154"/>
      <c r="M405" s="154"/>
      <c r="N405" s="154"/>
      <c r="O405" s="154"/>
      <c r="P405" s="227"/>
      <c r="Q405" s="984"/>
      <c r="R405" s="985"/>
      <c r="S405" s="985"/>
      <c r="T405" s="985"/>
      <c r="U405" s="985"/>
      <c r="V405" s="985"/>
      <c r="W405" s="985"/>
      <c r="X405" s="985"/>
      <c r="Y405" s="985"/>
      <c r="Z405" s="985"/>
      <c r="AA405" s="986"/>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2">
      <c r="A406" s="991"/>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2">
      <c r="A407" s="991"/>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2">
      <c r="A408" s="991"/>
      <c r="B408" s="242"/>
      <c r="C408" s="241"/>
      <c r="D408" s="242"/>
      <c r="E408" s="241"/>
      <c r="F408" s="304"/>
      <c r="G408" s="221"/>
      <c r="H408" s="151"/>
      <c r="I408" s="151"/>
      <c r="J408" s="151"/>
      <c r="K408" s="151"/>
      <c r="L408" s="151"/>
      <c r="M408" s="151"/>
      <c r="N408" s="151"/>
      <c r="O408" s="151"/>
      <c r="P408" s="222"/>
      <c r="Q408" s="978"/>
      <c r="R408" s="979"/>
      <c r="S408" s="979"/>
      <c r="T408" s="979"/>
      <c r="U408" s="979"/>
      <c r="V408" s="979"/>
      <c r="W408" s="979"/>
      <c r="X408" s="979"/>
      <c r="Y408" s="979"/>
      <c r="Z408" s="979"/>
      <c r="AA408" s="980"/>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2">
      <c r="A409" s="991"/>
      <c r="B409" s="242"/>
      <c r="C409" s="241"/>
      <c r="D409" s="242"/>
      <c r="E409" s="241"/>
      <c r="F409" s="304"/>
      <c r="G409" s="223"/>
      <c r="H409" s="224"/>
      <c r="I409" s="224"/>
      <c r="J409" s="224"/>
      <c r="K409" s="224"/>
      <c r="L409" s="224"/>
      <c r="M409" s="224"/>
      <c r="N409" s="224"/>
      <c r="O409" s="224"/>
      <c r="P409" s="225"/>
      <c r="Q409" s="981"/>
      <c r="R409" s="982"/>
      <c r="S409" s="982"/>
      <c r="T409" s="982"/>
      <c r="U409" s="982"/>
      <c r="V409" s="982"/>
      <c r="W409" s="982"/>
      <c r="X409" s="982"/>
      <c r="Y409" s="982"/>
      <c r="Z409" s="982"/>
      <c r="AA409" s="983"/>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2">
      <c r="A410" s="991"/>
      <c r="B410" s="242"/>
      <c r="C410" s="241"/>
      <c r="D410" s="242"/>
      <c r="E410" s="241"/>
      <c r="F410" s="304"/>
      <c r="G410" s="223"/>
      <c r="H410" s="224"/>
      <c r="I410" s="224"/>
      <c r="J410" s="224"/>
      <c r="K410" s="224"/>
      <c r="L410" s="224"/>
      <c r="M410" s="224"/>
      <c r="N410" s="224"/>
      <c r="O410" s="224"/>
      <c r="P410" s="225"/>
      <c r="Q410" s="981"/>
      <c r="R410" s="982"/>
      <c r="S410" s="982"/>
      <c r="T410" s="982"/>
      <c r="U410" s="982"/>
      <c r="V410" s="982"/>
      <c r="W410" s="982"/>
      <c r="X410" s="982"/>
      <c r="Y410" s="982"/>
      <c r="Z410" s="982"/>
      <c r="AA410" s="983"/>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2">
      <c r="A411" s="991"/>
      <c r="B411" s="242"/>
      <c r="C411" s="241"/>
      <c r="D411" s="242"/>
      <c r="E411" s="241"/>
      <c r="F411" s="304"/>
      <c r="G411" s="223"/>
      <c r="H411" s="224"/>
      <c r="I411" s="224"/>
      <c r="J411" s="224"/>
      <c r="K411" s="224"/>
      <c r="L411" s="224"/>
      <c r="M411" s="224"/>
      <c r="N411" s="224"/>
      <c r="O411" s="224"/>
      <c r="P411" s="225"/>
      <c r="Q411" s="981"/>
      <c r="R411" s="982"/>
      <c r="S411" s="982"/>
      <c r="T411" s="982"/>
      <c r="U411" s="982"/>
      <c r="V411" s="982"/>
      <c r="W411" s="982"/>
      <c r="X411" s="982"/>
      <c r="Y411" s="982"/>
      <c r="Z411" s="982"/>
      <c r="AA411" s="983"/>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2">
      <c r="A412" s="991"/>
      <c r="B412" s="242"/>
      <c r="C412" s="241"/>
      <c r="D412" s="242"/>
      <c r="E412" s="241"/>
      <c r="F412" s="304"/>
      <c r="G412" s="226"/>
      <c r="H412" s="154"/>
      <c r="I412" s="154"/>
      <c r="J412" s="154"/>
      <c r="K412" s="154"/>
      <c r="L412" s="154"/>
      <c r="M412" s="154"/>
      <c r="N412" s="154"/>
      <c r="O412" s="154"/>
      <c r="P412" s="227"/>
      <c r="Q412" s="984"/>
      <c r="R412" s="985"/>
      <c r="S412" s="985"/>
      <c r="T412" s="985"/>
      <c r="U412" s="985"/>
      <c r="V412" s="985"/>
      <c r="W412" s="985"/>
      <c r="X412" s="985"/>
      <c r="Y412" s="985"/>
      <c r="Z412" s="985"/>
      <c r="AA412" s="986"/>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2">
      <c r="A413" s="991"/>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2">
      <c r="A414" s="991"/>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2">
      <c r="A415" s="991"/>
      <c r="B415" s="242"/>
      <c r="C415" s="241"/>
      <c r="D415" s="242"/>
      <c r="E415" s="241"/>
      <c r="F415" s="304"/>
      <c r="G415" s="221"/>
      <c r="H415" s="151"/>
      <c r="I415" s="151"/>
      <c r="J415" s="151"/>
      <c r="K415" s="151"/>
      <c r="L415" s="151"/>
      <c r="M415" s="151"/>
      <c r="N415" s="151"/>
      <c r="O415" s="151"/>
      <c r="P415" s="222"/>
      <c r="Q415" s="978"/>
      <c r="R415" s="979"/>
      <c r="S415" s="979"/>
      <c r="T415" s="979"/>
      <c r="U415" s="979"/>
      <c r="V415" s="979"/>
      <c r="W415" s="979"/>
      <c r="X415" s="979"/>
      <c r="Y415" s="979"/>
      <c r="Z415" s="979"/>
      <c r="AA415" s="980"/>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2">
      <c r="A416" s="991"/>
      <c r="B416" s="242"/>
      <c r="C416" s="241"/>
      <c r="D416" s="242"/>
      <c r="E416" s="241"/>
      <c r="F416" s="304"/>
      <c r="G416" s="223"/>
      <c r="H416" s="224"/>
      <c r="I416" s="224"/>
      <c r="J416" s="224"/>
      <c r="K416" s="224"/>
      <c r="L416" s="224"/>
      <c r="M416" s="224"/>
      <c r="N416" s="224"/>
      <c r="O416" s="224"/>
      <c r="P416" s="225"/>
      <c r="Q416" s="981"/>
      <c r="R416" s="982"/>
      <c r="S416" s="982"/>
      <c r="T416" s="982"/>
      <c r="U416" s="982"/>
      <c r="V416" s="982"/>
      <c r="W416" s="982"/>
      <c r="X416" s="982"/>
      <c r="Y416" s="982"/>
      <c r="Z416" s="982"/>
      <c r="AA416" s="983"/>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2">
      <c r="A417" s="991"/>
      <c r="B417" s="242"/>
      <c r="C417" s="241"/>
      <c r="D417" s="242"/>
      <c r="E417" s="241"/>
      <c r="F417" s="304"/>
      <c r="G417" s="223"/>
      <c r="H417" s="224"/>
      <c r="I417" s="224"/>
      <c r="J417" s="224"/>
      <c r="K417" s="224"/>
      <c r="L417" s="224"/>
      <c r="M417" s="224"/>
      <c r="N417" s="224"/>
      <c r="O417" s="224"/>
      <c r="P417" s="225"/>
      <c r="Q417" s="981"/>
      <c r="R417" s="982"/>
      <c r="S417" s="982"/>
      <c r="T417" s="982"/>
      <c r="U417" s="982"/>
      <c r="V417" s="982"/>
      <c r="W417" s="982"/>
      <c r="X417" s="982"/>
      <c r="Y417" s="982"/>
      <c r="Z417" s="982"/>
      <c r="AA417" s="983"/>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2">
      <c r="A418" s="991"/>
      <c r="B418" s="242"/>
      <c r="C418" s="241"/>
      <c r="D418" s="242"/>
      <c r="E418" s="241"/>
      <c r="F418" s="304"/>
      <c r="G418" s="223"/>
      <c r="H418" s="224"/>
      <c r="I418" s="224"/>
      <c r="J418" s="224"/>
      <c r="K418" s="224"/>
      <c r="L418" s="224"/>
      <c r="M418" s="224"/>
      <c r="N418" s="224"/>
      <c r="O418" s="224"/>
      <c r="P418" s="225"/>
      <c r="Q418" s="981"/>
      <c r="R418" s="982"/>
      <c r="S418" s="982"/>
      <c r="T418" s="982"/>
      <c r="U418" s="982"/>
      <c r="V418" s="982"/>
      <c r="W418" s="982"/>
      <c r="X418" s="982"/>
      <c r="Y418" s="982"/>
      <c r="Z418" s="982"/>
      <c r="AA418" s="983"/>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2">
      <c r="A419" s="991"/>
      <c r="B419" s="242"/>
      <c r="C419" s="241"/>
      <c r="D419" s="242"/>
      <c r="E419" s="241"/>
      <c r="F419" s="304"/>
      <c r="G419" s="226"/>
      <c r="H419" s="154"/>
      <c r="I419" s="154"/>
      <c r="J419" s="154"/>
      <c r="K419" s="154"/>
      <c r="L419" s="154"/>
      <c r="M419" s="154"/>
      <c r="N419" s="154"/>
      <c r="O419" s="154"/>
      <c r="P419" s="227"/>
      <c r="Q419" s="984"/>
      <c r="R419" s="985"/>
      <c r="S419" s="985"/>
      <c r="T419" s="985"/>
      <c r="U419" s="985"/>
      <c r="V419" s="985"/>
      <c r="W419" s="985"/>
      <c r="X419" s="985"/>
      <c r="Y419" s="985"/>
      <c r="Z419" s="985"/>
      <c r="AA419" s="986"/>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2">
      <c r="A420" s="991"/>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2">
      <c r="A421" s="991"/>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2">
      <c r="A422" s="991"/>
      <c r="B422" s="242"/>
      <c r="C422" s="241"/>
      <c r="D422" s="242"/>
      <c r="E422" s="241"/>
      <c r="F422" s="304"/>
      <c r="G422" s="221"/>
      <c r="H422" s="151"/>
      <c r="I422" s="151"/>
      <c r="J422" s="151"/>
      <c r="K422" s="151"/>
      <c r="L422" s="151"/>
      <c r="M422" s="151"/>
      <c r="N422" s="151"/>
      <c r="O422" s="151"/>
      <c r="P422" s="222"/>
      <c r="Q422" s="978"/>
      <c r="R422" s="979"/>
      <c r="S422" s="979"/>
      <c r="T422" s="979"/>
      <c r="U422" s="979"/>
      <c r="V422" s="979"/>
      <c r="W422" s="979"/>
      <c r="X422" s="979"/>
      <c r="Y422" s="979"/>
      <c r="Z422" s="979"/>
      <c r="AA422" s="980"/>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2">
      <c r="A423" s="991"/>
      <c r="B423" s="242"/>
      <c r="C423" s="241"/>
      <c r="D423" s="242"/>
      <c r="E423" s="241"/>
      <c r="F423" s="304"/>
      <c r="G423" s="223"/>
      <c r="H423" s="224"/>
      <c r="I423" s="224"/>
      <c r="J423" s="224"/>
      <c r="K423" s="224"/>
      <c r="L423" s="224"/>
      <c r="M423" s="224"/>
      <c r="N423" s="224"/>
      <c r="O423" s="224"/>
      <c r="P423" s="225"/>
      <c r="Q423" s="981"/>
      <c r="R423" s="982"/>
      <c r="S423" s="982"/>
      <c r="T423" s="982"/>
      <c r="U423" s="982"/>
      <c r="V423" s="982"/>
      <c r="W423" s="982"/>
      <c r="X423" s="982"/>
      <c r="Y423" s="982"/>
      <c r="Z423" s="982"/>
      <c r="AA423" s="983"/>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2">
      <c r="A424" s="991"/>
      <c r="B424" s="242"/>
      <c r="C424" s="241"/>
      <c r="D424" s="242"/>
      <c r="E424" s="241"/>
      <c r="F424" s="304"/>
      <c r="G424" s="223"/>
      <c r="H424" s="224"/>
      <c r="I424" s="224"/>
      <c r="J424" s="224"/>
      <c r="K424" s="224"/>
      <c r="L424" s="224"/>
      <c r="M424" s="224"/>
      <c r="N424" s="224"/>
      <c r="O424" s="224"/>
      <c r="P424" s="225"/>
      <c r="Q424" s="981"/>
      <c r="R424" s="982"/>
      <c r="S424" s="982"/>
      <c r="T424" s="982"/>
      <c r="U424" s="982"/>
      <c r="V424" s="982"/>
      <c r="W424" s="982"/>
      <c r="X424" s="982"/>
      <c r="Y424" s="982"/>
      <c r="Z424" s="982"/>
      <c r="AA424" s="983"/>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2">
      <c r="A425" s="991"/>
      <c r="B425" s="242"/>
      <c r="C425" s="241"/>
      <c r="D425" s="242"/>
      <c r="E425" s="241"/>
      <c r="F425" s="304"/>
      <c r="G425" s="223"/>
      <c r="H425" s="224"/>
      <c r="I425" s="224"/>
      <c r="J425" s="224"/>
      <c r="K425" s="224"/>
      <c r="L425" s="224"/>
      <c r="M425" s="224"/>
      <c r="N425" s="224"/>
      <c r="O425" s="224"/>
      <c r="P425" s="225"/>
      <c r="Q425" s="981"/>
      <c r="R425" s="982"/>
      <c r="S425" s="982"/>
      <c r="T425" s="982"/>
      <c r="U425" s="982"/>
      <c r="V425" s="982"/>
      <c r="W425" s="982"/>
      <c r="X425" s="982"/>
      <c r="Y425" s="982"/>
      <c r="Z425" s="982"/>
      <c r="AA425" s="983"/>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2">
      <c r="A426" s="991"/>
      <c r="B426" s="242"/>
      <c r="C426" s="241"/>
      <c r="D426" s="242"/>
      <c r="E426" s="305"/>
      <c r="F426" s="306"/>
      <c r="G426" s="226"/>
      <c r="H426" s="154"/>
      <c r="I426" s="154"/>
      <c r="J426" s="154"/>
      <c r="K426" s="154"/>
      <c r="L426" s="154"/>
      <c r="M426" s="154"/>
      <c r="N426" s="154"/>
      <c r="O426" s="154"/>
      <c r="P426" s="227"/>
      <c r="Q426" s="984"/>
      <c r="R426" s="985"/>
      <c r="S426" s="985"/>
      <c r="T426" s="985"/>
      <c r="U426" s="985"/>
      <c r="V426" s="985"/>
      <c r="W426" s="985"/>
      <c r="X426" s="985"/>
      <c r="Y426" s="985"/>
      <c r="Z426" s="985"/>
      <c r="AA426" s="986"/>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2">
      <c r="A427" s="991"/>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2">
      <c r="A428" s="991"/>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2">
      <c r="A429" s="991"/>
      <c r="B429" s="242"/>
      <c r="C429" s="305"/>
      <c r="D429" s="989"/>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2">
      <c r="A430" s="991"/>
      <c r="B430" s="242"/>
      <c r="C430" s="239" t="s">
        <v>345</v>
      </c>
      <c r="D430" s="240"/>
      <c r="E430" s="228" t="s">
        <v>323</v>
      </c>
      <c r="F430" s="438"/>
      <c r="G430" s="230" t="s">
        <v>207</v>
      </c>
      <c r="H430" s="148"/>
      <c r="I430" s="148"/>
      <c r="J430" s="231" t="s">
        <v>484</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2">
      <c r="A431" s="991"/>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2">
      <c r="A432" s="991"/>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535</v>
      </c>
      <c r="AF432" s="126"/>
      <c r="AG432" s="127" t="s">
        <v>188</v>
      </c>
      <c r="AH432" s="162"/>
      <c r="AI432" s="172"/>
      <c r="AJ432" s="172"/>
      <c r="AK432" s="172"/>
      <c r="AL432" s="167"/>
      <c r="AM432" s="172"/>
      <c r="AN432" s="172"/>
      <c r="AO432" s="172"/>
      <c r="AP432" s="167"/>
      <c r="AQ432" s="201" t="s">
        <v>535</v>
      </c>
      <c r="AR432" s="126"/>
      <c r="AS432" s="127" t="s">
        <v>188</v>
      </c>
      <c r="AT432" s="162"/>
      <c r="AU432" s="126" t="s">
        <v>535</v>
      </c>
      <c r="AV432" s="126"/>
      <c r="AW432" s="127" t="s">
        <v>177</v>
      </c>
      <c r="AX432" s="128"/>
    </row>
    <row r="433" spans="1:50" ht="23.25" customHeight="1" x14ac:dyDescent="0.2">
      <c r="A433" s="991"/>
      <c r="B433" s="242"/>
      <c r="C433" s="241"/>
      <c r="D433" s="242"/>
      <c r="E433" s="156"/>
      <c r="F433" s="157"/>
      <c r="G433" s="221" t="s">
        <v>535</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537</v>
      </c>
      <c r="AC433" s="123"/>
      <c r="AD433" s="123"/>
      <c r="AE433" s="105" t="s">
        <v>535</v>
      </c>
      <c r="AF433" s="106"/>
      <c r="AG433" s="106"/>
      <c r="AH433" s="106"/>
      <c r="AI433" s="105" t="s">
        <v>484</v>
      </c>
      <c r="AJ433" s="106"/>
      <c r="AK433" s="106"/>
      <c r="AL433" s="106"/>
      <c r="AM433" s="105" t="s">
        <v>484</v>
      </c>
      <c r="AN433" s="106"/>
      <c r="AO433" s="106"/>
      <c r="AP433" s="107"/>
      <c r="AQ433" s="105" t="s">
        <v>484</v>
      </c>
      <c r="AR433" s="106"/>
      <c r="AS433" s="106"/>
      <c r="AT433" s="107"/>
      <c r="AU433" s="106" t="s">
        <v>484</v>
      </c>
      <c r="AV433" s="106"/>
      <c r="AW433" s="106"/>
      <c r="AX433" s="205"/>
    </row>
    <row r="434" spans="1:50" ht="23.25" customHeight="1" x14ac:dyDescent="0.2">
      <c r="A434" s="991"/>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538</v>
      </c>
      <c r="AC434" s="214"/>
      <c r="AD434" s="214"/>
      <c r="AE434" s="105" t="s">
        <v>484</v>
      </c>
      <c r="AF434" s="106"/>
      <c r="AG434" s="106"/>
      <c r="AH434" s="107"/>
      <c r="AI434" s="105" t="s">
        <v>484</v>
      </c>
      <c r="AJ434" s="106"/>
      <c r="AK434" s="106"/>
      <c r="AL434" s="106"/>
      <c r="AM434" s="105" t="s">
        <v>484</v>
      </c>
      <c r="AN434" s="106"/>
      <c r="AO434" s="106"/>
      <c r="AP434" s="107"/>
      <c r="AQ434" s="105" t="s">
        <v>484</v>
      </c>
      <c r="AR434" s="106"/>
      <c r="AS434" s="106"/>
      <c r="AT434" s="107"/>
      <c r="AU434" s="106" t="s">
        <v>484</v>
      </c>
      <c r="AV434" s="106"/>
      <c r="AW434" s="106"/>
      <c r="AX434" s="205"/>
    </row>
    <row r="435" spans="1:50" ht="23.25" customHeight="1" x14ac:dyDescent="0.2">
      <c r="A435" s="991"/>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484</v>
      </c>
      <c r="AF435" s="106"/>
      <c r="AG435" s="106"/>
      <c r="AH435" s="107"/>
      <c r="AI435" s="105" t="s">
        <v>484</v>
      </c>
      <c r="AJ435" s="106"/>
      <c r="AK435" s="106"/>
      <c r="AL435" s="106"/>
      <c r="AM435" s="105" t="s">
        <v>484</v>
      </c>
      <c r="AN435" s="106"/>
      <c r="AO435" s="106"/>
      <c r="AP435" s="107"/>
      <c r="AQ435" s="105" t="s">
        <v>484</v>
      </c>
      <c r="AR435" s="106"/>
      <c r="AS435" s="106"/>
      <c r="AT435" s="107"/>
      <c r="AU435" s="106" t="s">
        <v>484</v>
      </c>
      <c r="AV435" s="106"/>
      <c r="AW435" s="106"/>
      <c r="AX435" s="205"/>
    </row>
    <row r="436" spans="1:50" ht="18.75" hidden="1" customHeight="1" x14ac:dyDescent="0.2">
      <c r="A436" s="991"/>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2">
      <c r="A437" s="991"/>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2">
      <c r="A438" s="991"/>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2">
      <c r="A439" s="991"/>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2">
      <c r="A440" s="991"/>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2">
      <c r="A441" s="991"/>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2">
      <c r="A442" s="991"/>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2">
      <c r="A443" s="991"/>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2">
      <c r="A444" s="991"/>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2">
      <c r="A445" s="991"/>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2">
      <c r="A446" s="991"/>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2">
      <c r="A447" s="991"/>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2">
      <c r="A448" s="991"/>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2">
      <c r="A449" s="991"/>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2">
      <c r="A450" s="991"/>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2">
      <c r="A451" s="991"/>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2">
      <c r="A452" s="991"/>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2">
      <c r="A453" s="991"/>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2">
      <c r="A454" s="991"/>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2">
      <c r="A455" s="991"/>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2">
      <c r="A456" s="991"/>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2">
      <c r="A457" s="991"/>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535</v>
      </c>
      <c r="AF457" s="126"/>
      <c r="AG457" s="127" t="s">
        <v>188</v>
      </c>
      <c r="AH457" s="162"/>
      <c r="AI457" s="172"/>
      <c r="AJ457" s="172"/>
      <c r="AK457" s="172"/>
      <c r="AL457" s="167"/>
      <c r="AM457" s="172"/>
      <c r="AN457" s="172"/>
      <c r="AO457" s="172"/>
      <c r="AP457" s="167"/>
      <c r="AQ457" s="201" t="s">
        <v>535</v>
      </c>
      <c r="AR457" s="126"/>
      <c r="AS457" s="127" t="s">
        <v>188</v>
      </c>
      <c r="AT457" s="162"/>
      <c r="AU457" s="126" t="s">
        <v>539</v>
      </c>
      <c r="AV457" s="126"/>
      <c r="AW457" s="127" t="s">
        <v>177</v>
      </c>
      <c r="AX457" s="128"/>
    </row>
    <row r="458" spans="1:50" ht="23.25" customHeight="1" x14ac:dyDescent="0.2">
      <c r="A458" s="991"/>
      <c r="B458" s="242"/>
      <c r="C458" s="241"/>
      <c r="D458" s="242"/>
      <c r="E458" s="156"/>
      <c r="F458" s="157"/>
      <c r="G458" s="221" t="s">
        <v>535</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535</v>
      </c>
      <c r="AC458" s="123"/>
      <c r="AD458" s="123"/>
      <c r="AE458" s="105" t="s">
        <v>484</v>
      </c>
      <c r="AF458" s="106"/>
      <c r="AG458" s="106"/>
      <c r="AH458" s="106"/>
      <c r="AI458" s="105" t="s">
        <v>484</v>
      </c>
      <c r="AJ458" s="106"/>
      <c r="AK458" s="106"/>
      <c r="AL458" s="106"/>
      <c r="AM458" s="105" t="s">
        <v>484</v>
      </c>
      <c r="AN458" s="106"/>
      <c r="AO458" s="106"/>
      <c r="AP458" s="107"/>
      <c r="AQ458" s="105" t="s">
        <v>484</v>
      </c>
      <c r="AR458" s="106"/>
      <c r="AS458" s="106"/>
      <c r="AT458" s="107"/>
      <c r="AU458" s="106" t="s">
        <v>484</v>
      </c>
      <c r="AV458" s="106"/>
      <c r="AW458" s="106"/>
      <c r="AX458" s="205"/>
    </row>
    <row r="459" spans="1:50" ht="23.25" customHeight="1" x14ac:dyDescent="0.2">
      <c r="A459" s="991"/>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535</v>
      </c>
      <c r="AC459" s="214"/>
      <c r="AD459" s="214"/>
      <c r="AE459" s="105" t="s">
        <v>484</v>
      </c>
      <c r="AF459" s="106"/>
      <c r="AG459" s="106"/>
      <c r="AH459" s="107"/>
      <c r="AI459" s="105" t="s">
        <v>484</v>
      </c>
      <c r="AJ459" s="106"/>
      <c r="AK459" s="106"/>
      <c r="AL459" s="106"/>
      <c r="AM459" s="105" t="s">
        <v>484</v>
      </c>
      <c r="AN459" s="106"/>
      <c r="AO459" s="106"/>
      <c r="AP459" s="107"/>
      <c r="AQ459" s="105" t="s">
        <v>484</v>
      </c>
      <c r="AR459" s="106"/>
      <c r="AS459" s="106"/>
      <c r="AT459" s="107"/>
      <c r="AU459" s="106" t="s">
        <v>484</v>
      </c>
      <c r="AV459" s="106"/>
      <c r="AW459" s="106"/>
      <c r="AX459" s="205"/>
    </row>
    <row r="460" spans="1:50" ht="23.25" customHeight="1" x14ac:dyDescent="0.2">
      <c r="A460" s="991"/>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484</v>
      </c>
      <c r="AF460" s="106"/>
      <c r="AG460" s="106"/>
      <c r="AH460" s="107"/>
      <c r="AI460" s="105" t="s">
        <v>484</v>
      </c>
      <c r="AJ460" s="106"/>
      <c r="AK460" s="106"/>
      <c r="AL460" s="106"/>
      <c r="AM460" s="105" t="s">
        <v>484</v>
      </c>
      <c r="AN460" s="106"/>
      <c r="AO460" s="106"/>
      <c r="AP460" s="107"/>
      <c r="AQ460" s="105" t="s">
        <v>484</v>
      </c>
      <c r="AR460" s="106"/>
      <c r="AS460" s="106"/>
      <c r="AT460" s="107"/>
      <c r="AU460" s="106" t="s">
        <v>484</v>
      </c>
      <c r="AV460" s="106"/>
      <c r="AW460" s="106"/>
      <c r="AX460" s="205"/>
    </row>
    <row r="461" spans="1:50" ht="18.75" hidden="1" customHeight="1" x14ac:dyDescent="0.2">
      <c r="A461" s="991"/>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2">
      <c r="A462" s="991"/>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2">
      <c r="A463" s="991"/>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2">
      <c r="A464" s="991"/>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2">
      <c r="A465" s="991"/>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2">
      <c r="A466" s="991"/>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2">
      <c r="A467" s="991"/>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2">
      <c r="A468" s="991"/>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2">
      <c r="A469" s="991"/>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2">
      <c r="A470" s="991"/>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2">
      <c r="A471" s="991"/>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2">
      <c r="A472" s="991"/>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2">
      <c r="A473" s="991"/>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2">
      <c r="A474" s="991"/>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2">
      <c r="A475" s="991"/>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2">
      <c r="A476" s="991"/>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2">
      <c r="A477" s="991"/>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2">
      <c r="A478" s="991"/>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2">
      <c r="A479" s="991"/>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2">
      <c r="A480" s="991"/>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hidden="1" customHeight="1" x14ac:dyDescent="0.2">
      <c r="A481" s="991"/>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2">
      <c r="A482" s="991"/>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2">
      <c r="A483" s="991"/>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2">
      <c r="A484" s="991"/>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2">
      <c r="A485" s="991"/>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2">
      <c r="A486" s="991"/>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2">
      <c r="A487" s="991"/>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2">
      <c r="A488" s="991"/>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2">
      <c r="A489" s="991"/>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2">
      <c r="A490" s="991"/>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2">
      <c r="A491" s="991"/>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2">
      <c r="A492" s="991"/>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2">
      <c r="A493" s="991"/>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2">
      <c r="A494" s="991"/>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2">
      <c r="A495" s="991"/>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2">
      <c r="A496" s="991"/>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2">
      <c r="A497" s="991"/>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2">
      <c r="A498" s="991"/>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2">
      <c r="A499" s="991"/>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2">
      <c r="A500" s="991"/>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2">
      <c r="A501" s="991"/>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2">
      <c r="A502" s="991"/>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2">
      <c r="A503" s="991"/>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2">
      <c r="A504" s="991"/>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2">
      <c r="A505" s="991"/>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2">
      <c r="A506" s="991"/>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2">
      <c r="A507" s="991"/>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2">
      <c r="A508" s="991"/>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2">
      <c r="A509" s="991"/>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2">
      <c r="A510" s="991"/>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2">
      <c r="A511" s="991"/>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2">
      <c r="A512" s="991"/>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2">
      <c r="A513" s="991"/>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2">
      <c r="A514" s="991"/>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2">
      <c r="A515" s="991"/>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2">
      <c r="A516" s="991"/>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2">
      <c r="A517" s="991"/>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2">
      <c r="A518" s="991"/>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2">
      <c r="A519" s="991"/>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2">
      <c r="A520" s="991"/>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2">
      <c r="A521" s="991"/>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2">
      <c r="A522" s="991"/>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2">
      <c r="A523" s="991"/>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2">
      <c r="A524" s="991"/>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2">
      <c r="A525" s="991"/>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2">
      <c r="A526" s="991"/>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2">
      <c r="A527" s="991"/>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2">
      <c r="A528" s="991"/>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2">
      <c r="A529" s="991"/>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2">
      <c r="A530" s="991"/>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2">
      <c r="A531" s="991"/>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2">
      <c r="A532" s="991"/>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2">
      <c r="A533" s="991"/>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2">
      <c r="A534" s="991"/>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x14ac:dyDescent="0.2">
      <c r="A535" s="991"/>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2">
      <c r="A536" s="991"/>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2">
      <c r="A537" s="991"/>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2">
      <c r="A538" s="991"/>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2">
      <c r="A539" s="991"/>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2">
      <c r="A540" s="991"/>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2">
      <c r="A541" s="991"/>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2">
      <c r="A542" s="991"/>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2">
      <c r="A543" s="991"/>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2">
      <c r="A544" s="991"/>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2">
      <c r="A545" s="991"/>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2">
      <c r="A546" s="991"/>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2">
      <c r="A547" s="991"/>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2">
      <c r="A548" s="991"/>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2">
      <c r="A549" s="991"/>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2">
      <c r="A550" s="991"/>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2">
      <c r="A551" s="991"/>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2">
      <c r="A552" s="991"/>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2">
      <c r="A553" s="991"/>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2">
      <c r="A554" s="991"/>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2">
      <c r="A555" s="991"/>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2">
      <c r="A556" s="991"/>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2">
      <c r="A557" s="991"/>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2">
      <c r="A558" s="991"/>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2">
      <c r="A559" s="991"/>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2">
      <c r="A560" s="991"/>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2">
      <c r="A561" s="991"/>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2">
      <c r="A562" s="991"/>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2">
      <c r="A563" s="991"/>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2">
      <c r="A564" s="991"/>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2">
      <c r="A565" s="991"/>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2">
      <c r="A566" s="991"/>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2">
      <c r="A567" s="991"/>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2">
      <c r="A568" s="991"/>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2">
      <c r="A569" s="991"/>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2">
      <c r="A570" s="991"/>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2">
      <c r="A571" s="991"/>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2">
      <c r="A572" s="991"/>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2">
      <c r="A573" s="991"/>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2">
      <c r="A574" s="991"/>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2">
      <c r="A575" s="991"/>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2">
      <c r="A576" s="991"/>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2">
      <c r="A577" s="991"/>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2">
      <c r="A578" s="991"/>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2">
      <c r="A579" s="991"/>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2">
      <c r="A580" s="991"/>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2">
      <c r="A581" s="991"/>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2">
      <c r="A582" s="991"/>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2">
      <c r="A583" s="991"/>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2">
      <c r="A584" s="991"/>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2">
      <c r="A585" s="991"/>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2">
      <c r="A586" s="991"/>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2">
      <c r="A587" s="991"/>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2">
      <c r="A588" s="991"/>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x14ac:dyDescent="0.2">
      <c r="A589" s="991"/>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2">
      <c r="A590" s="991"/>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2">
      <c r="A591" s="991"/>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2">
      <c r="A592" s="991"/>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2">
      <c r="A593" s="991"/>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2">
      <c r="A594" s="991"/>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2">
      <c r="A595" s="991"/>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2">
      <c r="A596" s="991"/>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2">
      <c r="A597" s="991"/>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2">
      <c r="A598" s="991"/>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2">
      <c r="A599" s="991"/>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2">
      <c r="A600" s="991"/>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2">
      <c r="A601" s="991"/>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2">
      <c r="A602" s="991"/>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2">
      <c r="A603" s="991"/>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2">
      <c r="A604" s="991"/>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2">
      <c r="A605" s="991"/>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2">
      <c r="A606" s="991"/>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2">
      <c r="A607" s="991"/>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2">
      <c r="A608" s="991"/>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2">
      <c r="A609" s="991"/>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2">
      <c r="A610" s="991"/>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2">
      <c r="A611" s="991"/>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2">
      <c r="A612" s="991"/>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2">
      <c r="A613" s="991"/>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2">
      <c r="A614" s="991"/>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2">
      <c r="A615" s="991"/>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2">
      <c r="A616" s="991"/>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2">
      <c r="A617" s="991"/>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2">
      <c r="A618" s="991"/>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2">
      <c r="A619" s="991"/>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2">
      <c r="A620" s="991"/>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2">
      <c r="A621" s="991"/>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2">
      <c r="A622" s="991"/>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2">
      <c r="A623" s="991"/>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2">
      <c r="A624" s="991"/>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2">
      <c r="A625" s="991"/>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2">
      <c r="A626" s="991"/>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2">
      <c r="A627" s="991"/>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2">
      <c r="A628" s="991"/>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2">
      <c r="A629" s="991"/>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2">
      <c r="A630" s="991"/>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2">
      <c r="A631" s="991"/>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2">
      <c r="A632" s="991"/>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2">
      <c r="A633" s="991"/>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2">
      <c r="A634" s="991"/>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2">
      <c r="A635" s="991"/>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2">
      <c r="A636" s="991"/>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2">
      <c r="A637" s="991"/>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2">
      <c r="A638" s="991"/>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2">
      <c r="A639" s="991"/>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2">
      <c r="A640" s="991"/>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2">
      <c r="A641" s="991"/>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2">
      <c r="A642" s="991"/>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x14ac:dyDescent="0.2">
      <c r="A643" s="991"/>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2">
      <c r="A644" s="991"/>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2">
      <c r="A645" s="991"/>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2">
      <c r="A646" s="991"/>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2">
      <c r="A647" s="991"/>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2">
      <c r="A648" s="991"/>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2">
      <c r="A649" s="991"/>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2">
      <c r="A650" s="991"/>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2">
      <c r="A651" s="991"/>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2">
      <c r="A652" s="991"/>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2">
      <c r="A653" s="991"/>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2">
      <c r="A654" s="991"/>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2">
      <c r="A655" s="991"/>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2">
      <c r="A656" s="991"/>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2">
      <c r="A657" s="991"/>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2">
      <c r="A658" s="991"/>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2">
      <c r="A659" s="991"/>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2">
      <c r="A660" s="991"/>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2">
      <c r="A661" s="991"/>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2">
      <c r="A662" s="991"/>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2">
      <c r="A663" s="991"/>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2">
      <c r="A664" s="991"/>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2">
      <c r="A665" s="991"/>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2">
      <c r="A666" s="991"/>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2">
      <c r="A667" s="991"/>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2">
      <c r="A668" s="991"/>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2">
      <c r="A669" s="991"/>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2">
      <c r="A670" s="991"/>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2">
      <c r="A671" s="991"/>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2">
      <c r="A672" s="991"/>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2">
      <c r="A673" s="991"/>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2">
      <c r="A674" s="991"/>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2">
      <c r="A675" s="991"/>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2">
      <c r="A676" s="991"/>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2">
      <c r="A677" s="991"/>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2">
      <c r="A678" s="991"/>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2">
      <c r="A679" s="991"/>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2">
      <c r="A680" s="991"/>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2">
      <c r="A681" s="991"/>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2">
      <c r="A682" s="991"/>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2">
      <c r="A683" s="991"/>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2">
      <c r="A684" s="991"/>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2">
      <c r="A685" s="991"/>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2">
      <c r="A686" s="991"/>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2">
      <c r="A687" s="991"/>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2">
      <c r="A688" s="991"/>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2">
      <c r="A689" s="991"/>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2">
      <c r="A690" s="991"/>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2">
      <c r="A691" s="991"/>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2">
      <c r="A692" s="991"/>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2">
      <c r="A693" s="991"/>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2">
      <c r="A694" s="991"/>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2">
      <c r="A695" s="991"/>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2">
      <c r="A696" s="991"/>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9" customHeight="1" x14ac:dyDescent="0.2">
      <c r="A697" s="991"/>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16" customHeight="1" x14ac:dyDescent="0.2">
      <c r="A698" s="991"/>
      <c r="B698" s="242"/>
      <c r="C698" s="241"/>
      <c r="D698" s="242"/>
      <c r="E698" s="150" t="s">
        <v>535</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16" customHeight="1" thickBot="1" x14ac:dyDescent="0.25">
      <c r="A699" s="992"/>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2">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2">
      <c r="A701" s="5"/>
      <c r="B701" s="6"/>
      <c r="C701" s="877"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8"/>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62.15" customHeight="1" x14ac:dyDescent="0.2">
      <c r="A702" s="516" t="s">
        <v>139</v>
      </c>
      <c r="B702" s="517"/>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91" t="s">
        <v>503</v>
      </c>
      <c r="AE702" s="892"/>
      <c r="AF702" s="892"/>
      <c r="AG702" s="879" t="s">
        <v>504</v>
      </c>
      <c r="AH702" s="880"/>
      <c r="AI702" s="880"/>
      <c r="AJ702" s="880"/>
      <c r="AK702" s="880"/>
      <c r="AL702" s="880"/>
      <c r="AM702" s="880"/>
      <c r="AN702" s="880"/>
      <c r="AO702" s="880"/>
      <c r="AP702" s="880"/>
      <c r="AQ702" s="880"/>
      <c r="AR702" s="880"/>
      <c r="AS702" s="880"/>
      <c r="AT702" s="880"/>
      <c r="AU702" s="880"/>
      <c r="AV702" s="880"/>
      <c r="AW702" s="880"/>
      <c r="AX702" s="881"/>
    </row>
    <row r="703" spans="1:50" ht="64" customHeight="1" x14ac:dyDescent="0.2">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503</v>
      </c>
      <c r="AE703" s="145"/>
      <c r="AF703" s="145"/>
      <c r="AG703" s="656" t="s">
        <v>505</v>
      </c>
      <c r="AH703" s="657"/>
      <c r="AI703" s="657"/>
      <c r="AJ703" s="657"/>
      <c r="AK703" s="657"/>
      <c r="AL703" s="657"/>
      <c r="AM703" s="657"/>
      <c r="AN703" s="657"/>
      <c r="AO703" s="657"/>
      <c r="AP703" s="657"/>
      <c r="AQ703" s="657"/>
      <c r="AR703" s="657"/>
      <c r="AS703" s="657"/>
      <c r="AT703" s="657"/>
      <c r="AU703" s="657"/>
      <c r="AV703" s="657"/>
      <c r="AW703" s="657"/>
      <c r="AX703" s="658"/>
    </row>
    <row r="704" spans="1:50" ht="61" customHeight="1" x14ac:dyDescent="0.2">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503</v>
      </c>
      <c r="AE704" s="573"/>
      <c r="AF704" s="573"/>
      <c r="AG704" s="418" t="s">
        <v>506</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2">
      <c r="A705" s="608" t="s">
        <v>38</v>
      </c>
      <c r="B705" s="763"/>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6" t="s">
        <v>503</v>
      </c>
      <c r="AE705" s="727"/>
      <c r="AF705" s="727"/>
      <c r="AG705" s="150" t="s">
        <v>509</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2">
      <c r="A706" s="647"/>
      <c r="B706" s="764"/>
      <c r="C706" s="601"/>
      <c r="D706" s="602"/>
      <c r="E706" s="675" t="s">
        <v>304</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4" t="s">
        <v>507</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2">
      <c r="A707" s="647"/>
      <c r="B707" s="764"/>
      <c r="C707" s="603"/>
      <c r="D707" s="604"/>
      <c r="E707" s="678" t="s">
        <v>242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0" t="s">
        <v>508</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36.65" customHeight="1" x14ac:dyDescent="0.2">
      <c r="A708" s="647"/>
      <c r="B708" s="648"/>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9" t="s">
        <v>503</v>
      </c>
      <c r="AE708" s="660"/>
      <c r="AF708" s="660"/>
      <c r="AG708" s="513" t="s">
        <v>511</v>
      </c>
      <c r="AH708" s="514"/>
      <c r="AI708" s="514"/>
      <c r="AJ708" s="514"/>
      <c r="AK708" s="514"/>
      <c r="AL708" s="514"/>
      <c r="AM708" s="514"/>
      <c r="AN708" s="514"/>
      <c r="AO708" s="514"/>
      <c r="AP708" s="514"/>
      <c r="AQ708" s="514"/>
      <c r="AR708" s="514"/>
      <c r="AS708" s="514"/>
      <c r="AT708" s="514"/>
      <c r="AU708" s="514"/>
      <c r="AV708" s="514"/>
      <c r="AW708" s="514"/>
      <c r="AX708" s="515"/>
    </row>
    <row r="709" spans="1:50" ht="60.65" customHeight="1" x14ac:dyDescent="0.2">
      <c r="A709" s="647"/>
      <c r="B709" s="648"/>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503</v>
      </c>
      <c r="AE709" s="145"/>
      <c r="AF709" s="145"/>
      <c r="AG709" s="656" t="s">
        <v>512</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2">
      <c r="A710" s="647"/>
      <c r="B710" s="648"/>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510</v>
      </c>
      <c r="AE710" s="145"/>
      <c r="AF710" s="145"/>
      <c r="AG710" s="656" t="s">
        <v>484</v>
      </c>
      <c r="AH710" s="657"/>
      <c r="AI710" s="657"/>
      <c r="AJ710" s="657"/>
      <c r="AK710" s="657"/>
      <c r="AL710" s="657"/>
      <c r="AM710" s="657"/>
      <c r="AN710" s="657"/>
      <c r="AO710" s="657"/>
      <c r="AP710" s="657"/>
      <c r="AQ710" s="657"/>
      <c r="AR710" s="657"/>
      <c r="AS710" s="657"/>
      <c r="AT710" s="657"/>
      <c r="AU710" s="657"/>
      <c r="AV710" s="657"/>
      <c r="AW710" s="657"/>
      <c r="AX710" s="658"/>
    </row>
    <row r="711" spans="1:50" ht="48" customHeight="1" x14ac:dyDescent="0.2">
      <c r="A711" s="647"/>
      <c r="B711" s="648"/>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503</v>
      </c>
      <c r="AE711" s="145"/>
      <c r="AF711" s="145"/>
      <c r="AG711" s="656" t="s">
        <v>513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2">
      <c r="A712" s="647"/>
      <c r="B712" s="648"/>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510</v>
      </c>
      <c r="AE712" s="573"/>
      <c r="AF712" s="573"/>
      <c r="AG712" s="581" t="s">
        <v>484</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2">
      <c r="A713" s="647"/>
      <c r="B713" s="648"/>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542</v>
      </c>
      <c r="AE713" s="145"/>
      <c r="AF713" s="146"/>
      <c r="AG713" s="656" t="s">
        <v>543</v>
      </c>
      <c r="AH713" s="657"/>
      <c r="AI713" s="657"/>
      <c r="AJ713" s="657"/>
      <c r="AK713" s="657"/>
      <c r="AL713" s="657"/>
      <c r="AM713" s="657"/>
      <c r="AN713" s="657"/>
      <c r="AO713" s="657"/>
      <c r="AP713" s="657"/>
      <c r="AQ713" s="657"/>
      <c r="AR713" s="657"/>
      <c r="AS713" s="657"/>
      <c r="AT713" s="657"/>
      <c r="AU713" s="657"/>
      <c r="AV713" s="657"/>
      <c r="AW713" s="657"/>
      <c r="AX713" s="658"/>
    </row>
    <row r="714" spans="1:50" ht="36" customHeight="1" x14ac:dyDescent="0.2">
      <c r="A714" s="649"/>
      <c r="B714" s="650"/>
      <c r="C714" s="765" t="s">
        <v>249</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542</v>
      </c>
      <c r="AE714" s="579"/>
      <c r="AF714" s="580"/>
      <c r="AG714" s="681" t="s">
        <v>543</v>
      </c>
      <c r="AH714" s="682"/>
      <c r="AI714" s="682"/>
      <c r="AJ714" s="682"/>
      <c r="AK714" s="682"/>
      <c r="AL714" s="682"/>
      <c r="AM714" s="682"/>
      <c r="AN714" s="682"/>
      <c r="AO714" s="682"/>
      <c r="AP714" s="682"/>
      <c r="AQ714" s="682"/>
      <c r="AR714" s="682"/>
      <c r="AS714" s="682"/>
      <c r="AT714" s="682"/>
      <c r="AU714" s="682"/>
      <c r="AV714" s="682"/>
      <c r="AW714" s="682"/>
      <c r="AX714" s="683"/>
    </row>
    <row r="715" spans="1:50" ht="46" customHeight="1" x14ac:dyDescent="0.2">
      <c r="A715" s="608" t="s">
        <v>39</v>
      </c>
      <c r="B715" s="646"/>
      <c r="C715" s="651" t="s">
        <v>250</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503</v>
      </c>
      <c r="AE715" s="660"/>
      <c r="AF715" s="771"/>
      <c r="AG715" s="513" t="s">
        <v>531</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2">
      <c r="A716" s="647"/>
      <c r="B716" s="648"/>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510</v>
      </c>
      <c r="AE716" s="753"/>
      <c r="AF716" s="753"/>
      <c r="AG716" s="656" t="s">
        <v>484</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2">
      <c r="A717" s="647"/>
      <c r="B717" s="648"/>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503</v>
      </c>
      <c r="AE717" s="145"/>
      <c r="AF717" s="145"/>
      <c r="AG717" s="656" t="s">
        <v>532</v>
      </c>
      <c r="AH717" s="657"/>
      <c r="AI717" s="657"/>
      <c r="AJ717" s="657"/>
      <c r="AK717" s="657"/>
      <c r="AL717" s="657"/>
      <c r="AM717" s="657"/>
      <c r="AN717" s="657"/>
      <c r="AO717" s="657"/>
      <c r="AP717" s="657"/>
      <c r="AQ717" s="657"/>
      <c r="AR717" s="657"/>
      <c r="AS717" s="657"/>
      <c r="AT717" s="657"/>
      <c r="AU717" s="657"/>
      <c r="AV717" s="657"/>
      <c r="AW717" s="657"/>
      <c r="AX717" s="658"/>
    </row>
    <row r="718" spans="1:50" ht="48" customHeight="1" x14ac:dyDescent="0.2">
      <c r="A718" s="649"/>
      <c r="B718" s="650"/>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503</v>
      </c>
      <c r="AE718" s="145"/>
      <c r="AF718" s="145"/>
      <c r="AG718" s="153" t="s">
        <v>514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2">
      <c r="A719" s="638" t="s">
        <v>57</v>
      </c>
      <c r="B719" s="639"/>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3"/>
      <c r="AD719" s="659" t="s">
        <v>510</v>
      </c>
      <c r="AE719" s="660"/>
      <c r="AF719" s="660"/>
      <c r="AG719" s="150" t="s">
        <v>484</v>
      </c>
      <c r="AH719" s="151"/>
      <c r="AI719" s="151"/>
      <c r="AJ719" s="151"/>
      <c r="AK719" s="151"/>
      <c r="AL719" s="151"/>
      <c r="AM719" s="151"/>
      <c r="AN719" s="151"/>
      <c r="AO719" s="151"/>
      <c r="AP719" s="151"/>
      <c r="AQ719" s="151"/>
      <c r="AR719" s="151"/>
      <c r="AS719" s="151"/>
      <c r="AT719" s="151"/>
      <c r="AU719" s="151"/>
      <c r="AV719" s="151"/>
      <c r="AW719" s="151"/>
      <c r="AX719" s="152"/>
    </row>
    <row r="720" spans="1:50" ht="19.75" customHeight="1" x14ac:dyDescent="0.2">
      <c r="A720" s="640"/>
      <c r="B720" s="641"/>
      <c r="C720" s="932" t="s">
        <v>264</v>
      </c>
      <c r="D720" s="930"/>
      <c r="E720" s="930"/>
      <c r="F720" s="933"/>
      <c r="G720" s="929" t="s">
        <v>265</v>
      </c>
      <c r="H720" s="930"/>
      <c r="I720" s="930"/>
      <c r="J720" s="930"/>
      <c r="K720" s="930"/>
      <c r="L720" s="930"/>
      <c r="M720" s="930"/>
      <c r="N720" s="929" t="s">
        <v>268</v>
      </c>
      <c r="O720" s="930"/>
      <c r="P720" s="930"/>
      <c r="Q720" s="930"/>
      <c r="R720" s="930"/>
      <c r="S720" s="930"/>
      <c r="T720" s="930"/>
      <c r="U720" s="930"/>
      <c r="V720" s="930"/>
      <c r="W720" s="930"/>
      <c r="X720" s="930"/>
      <c r="Y720" s="930"/>
      <c r="Z720" s="930"/>
      <c r="AA720" s="930"/>
      <c r="AB720" s="930"/>
      <c r="AC720" s="930"/>
      <c r="AD720" s="930"/>
      <c r="AE720" s="930"/>
      <c r="AF720" s="931"/>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2">
      <c r="A721" s="640"/>
      <c r="B721" s="641"/>
      <c r="C721" s="914"/>
      <c r="D721" s="915"/>
      <c r="E721" s="915"/>
      <c r="F721" s="916"/>
      <c r="G721" s="934"/>
      <c r="H721" s="935"/>
      <c r="I721" s="68" t="str">
        <f>IF(OR(G721="　", G721=""), "", "-")</f>
        <v/>
      </c>
      <c r="J721" s="913"/>
      <c r="K721" s="913"/>
      <c r="L721" s="68" t="str">
        <f>IF(M721="","","-")</f>
        <v/>
      </c>
      <c r="M721" s="69"/>
      <c r="N721" s="910"/>
      <c r="O721" s="911"/>
      <c r="P721" s="911"/>
      <c r="Q721" s="911"/>
      <c r="R721" s="911"/>
      <c r="S721" s="911"/>
      <c r="T721" s="911"/>
      <c r="U721" s="911"/>
      <c r="V721" s="911"/>
      <c r="W721" s="911"/>
      <c r="X721" s="911"/>
      <c r="Y721" s="911"/>
      <c r="Z721" s="911"/>
      <c r="AA721" s="911"/>
      <c r="AB721" s="911"/>
      <c r="AC721" s="911"/>
      <c r="AD721" s="911"/>
      <c r="AE721" s="911"/>
      <c r="AF721" s="912"/>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2">
      <c r="A722" s="640"/>
      <c r="B722" s="641"/>
      <c r="C722" s="914"/>
      <c r="D722" s="915"/>
      <c r="E722" s="915"/>
      <c r="F722" s="916"/>
      <c r="G722" s="934"/>
      <c r="H722" s="935"/>
      <c r="I722" s="68" t="str">
        <f t="shared" ref="I722:I725" si="6">IF(OR(G722="　", G722=""), "", "-")</f>
        <v/>
      </c>
      <c r="J722" s="913"/>
      <c r="K722" s="913"/>
      <c r="L722" s="68" t="str">
        <f t="shared" ref="L722:L725" si="7">IF(M722="","","-")</f>
        <v/>
      </c>
      <c r="M722" s="69"/>
      <c r="N722" s="910"/>
      <c r="O722" s="911"/>
      <c r="P722" s="911"/>
      <c r="Q722" s="911"/>
      <c r="R722" s="911"/>
      <c r="S722" s="911"/>
      <c r="T722" s="911"/>
      <c r="U722" s="911"/>
      <c r="V722" s="911"/>
      <c r="W722" s="911"/>
      <c r="X722" s="911"/>
      <c r="Y722" s="911"/>
      <c r="Z722" s="911"/>
      <c r="AA722" s="911"/>
      <c r="AB722" s="911"/>
      <c r="AC722" s="911"/>
      <c r="AD722" s="911"/>
      <c r="AE722" s="911"/>
      <c r="AF722" s="912"/>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2">
      <c r="A723" s="640"/>
      <c r="B723" s="641"/>
      <c r="C723" s="914"/>
      <c r="D723" s="915"/>
      <c r="E723" s="915"/>
      <c r="F723" s="916"/>
      <c r="G723" s="934"/>
      <c r="H723" s="935"/>
      <c r="I723" s="68" t="str">
        <f t="shared" si="6"/>
        <v/>
      </c>
      <c r="J723" s="913"/>
      <c r="K723" s="913"/>
      <c r="L723" s="68" t="str">
        <f t="shared" si="7"/>
        <v/>
      </c>
      <c r="M723" s="69"/>
      <c r="N723" s="910"/>
      <c r="O723" s="911"/>
      <c r="P723" s="911"/>
      <c r="Q723" s="911"/>
      <c r="R723" s="911"/>
      <c r="S723" s="911"/>
      <c r="T723" s="911"/>
      <c r="U723" s="911"/>
      <c r="V723" s="911"/>
      <c r="W723" s="911"/>
      <c r="X723" s="911"/>
      <c r="Y723" s="911"/>
      <c r="Z723" s="911"/>
      <c r="AA723" s="911"/>
      <c r="AB723" s="911"/>
      <c r="AC723" s="911"/>
      <c r="AD723" s="911"/>
      <c r="AE723" s="911"/>
      <c r="AF723" s="912"/>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2">
      <c r="A724" s="640"/>
      <c r="B724" s="641"/>
      <c r="C724" s="914"/>
      <c r="D724" s="915"/>
      <c r="E724" s="915"/>
      <c r="F724" s="916"/>
      <c r="G724" s="934"/>
      <c r="H724" s="935"/>
      <c r="I724" s="68" t="str">
        <f t="shared" si="6"/>
        <v/>
      </c>
      <c r="J724" s="913"/>
      <c r="K724" s="913"/>
      <c r="L724" s="68" t="str">
        <f t="shared" si="7"/>
        <v/>
      </c>
      <c r="M724" s="69"/>
      <c r="N724" s="910"/>
      <c r="O724" s="911"/>
      <c r="P724" s="911"/>
      <c r="Q724" s="911"/>
      <c r="R724" s="911"/>
      <c r="S724" s="911"/>
      <c r="T724" s="911"/>
      <c r="U724" s="911"/>
      <c r="V724" s="911"/>
      <c r="W724" s="911"/>
      <c r="X724" s="911"/>
      <c r="Y724" s="911"/>
      <c r="Z724" s="911"/>
      <c r="AA724" s="911"/>
      <c r="AB724" s="911"/>
      <c r="AC724" s="911"/>
      <c r="AD724" s="911"/>
      <c r="AE724" s="911"/>
      <c r="AF724" s="912"/>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2">
      <c r="A725" s="642"/>
      <c r="B725" s="643"/>
      <c r="C725" s="917"/>
      <c r="D725" s="918"/>
      <c r="E725" s="918"/>
      <c r="F725" s="919"/>
      <c r="G725" s="956"/>
      <c r="H725" s="957"/>
      <c r="I725" s="70" t="str">
        <f t="shared" si="6"/>
        <v/>
      </c>
      <c r="J725" s="958"/>
      <c r="K725" s="958"/>
      <c r="L725" s="70" t="str">
        <f t="shared" si="7"/>
        <v/>
      </c>
      <c r="M725" s="71"/>
      <c r="N725" s="949"/>
      <c r="O725" s="950"/>
      <c r="P725" s="950"/>
      <c r="Q725" s="950"/>
      <c r="R725" s="950"/>
      <c r="S725" s="950"/>
      <c r="T725" s="950"/>
      <c r="U725" s="950"/>
      <c r="V725" s="950"/>
      <c r="W725" s="950"/>
      <c r="X725" s="950"/>
      <c r="Y725" s="950"/>
      <c r="Z725" s="950"/>
      <c r="AA725" s="950"/>
      <c r="AB725" s="950"/>
      <c r="AC725" s="950"/>
      <c r="AD725" s="950"/>
      <c r="AE725" s="950"/>
      <c r="AF725" s="951"/>
      <c r="AG725" s="153"/>
      <c r="AH725" s="154"/>
      <c r="AI725" s="154"/>
      <c r="AJ725" s="154"/>
      <c r="AK725" s="154"/>
      <c r="AL725" s="154"/>
      <c r="AM725" s="154"/>
      <c r="AN725" s="154"/>
      <c r="AO725" s="154"/>
      <c r="AP725" s="154"/>
      <c r="AQ725" s="154"/>
      <c r="AR725" s="154"/>
      <c r="AS725" s="154"/>
      <c r="AT725" s="154"/>
      <c r="AU725" s="154"/>
      <c r="AV725" s="154"/>
      <c r="AW725" s="154"/>
      <c r="AX725" s="155"/>
    </row>
    <row r="726" spans="1:50" ht="48.65" customHeight="1" x14ac:dyDescent="0.2">
      <c r="A726" s="608" t="s">
        <v>47</v>
      </c>
      <c r="B726" s="609"/>
      <c r="C726" s="433" t="s">
        <v>52</v>
      </c>
      <c r="D726" s="568"/>
      <c r="E726" s="568"/>
      <c r="F726" s="569"/>
      <c r="G726" s="791" t="s">
        <v>557</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46" customHeight="1" thickBot="1" x14ac:dyDescent="0.25">
      <c r="A727" s="610"/>
      <c r="B727" s="611"/>
      <c r="C727" s="687" t="s">
        <v>56</v>
      </c>
      <c r="D727" s="688"/>
      <c r="E727" s="688"/>
      <c r="F727" s="689"/>
      <c r="G727" s="789" t="s">
        <v>540</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2">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30.75" customHeight="1" thickBot="1" x14ac:dyDescent="0.25">
      <c r="A729" s="759" t="s">
        <v>546</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2">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59.15" customHeight="1" thickBot="1" x14ac:dyDescent="0.25">
      <c r="A731" s="605" t="s">
        <v>137</v>
      </c>
      <c r="B731" s="606"/>
      <c r="C731" s="606"/>
      <c r="D731" s="606"/>
      <c r="E731" s="607"/>
      <c r="F731" s="672" t="s">
        <v>545</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2">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78" customHeight="1" thickBot="1" x14ac:dyDescent="0.25">
      <c r="A733" s="743" t="s">
        <v>137</v>
      </c>
      <c r="B733" s="744"/>
      <c r="C733" s="744"/>
      <c r="D733" s="744"/>
      <c r="E733" s="745"/>
      <c r="F733" s="760" t="s">
        <v>551</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2">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25" customHeight="1" thickBot="1" x14ac:dyDescent="0.25">
      <c r="A735" s="598" t="s">
        <v>552</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2">
      <c r="A736" s="768" t="s">
        <v>277</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2">
      <c r="A737" s="86" t="s">
        <v>326</v>
      </c>
      <c r="B737" s="87"/>
      <c r="C737" s="87"/>
      <c r="D737" s="88"/>
      <c r="E737" s="89" t="s">
        <v>515</v>
      </c>
      <c r="F737" s="89"/>
      <c r="G737" s="89"/>
      <c r="H737" s="89"/>
      <c r="I737" s="89"/>
      <c r="J737" s="89"/>
      <c r="K737" s="89"/>
      <c r="L737" s="89"/>
      <c r="M737" s="89"/>
      <c r="N737" s="95" t="s">
        <v>321</v>
      </c>
      <c r="O737" s="95"/>
      <c r="P737" s="95"/>
      <c r="Q737" s="95"/>
      <c r="R737" s="89" t="s">
        <v>515</v>
      </c>
      <c r="S737" s="89"/>
      <c r="T737" s="89"/>
      <c r="U737" s="89"/>
      <c r="V737" s="89"/>
      <c r="W737" s="89"/>
      <c r="X737" s="89"/>
      <c r="Y737" s="89"/>
      <c r="Z737" s="89"/>
      <c r="AA737" s="95" t="s">
        <v>320</v>
      </c>
      <c r="AB737" s="95"/>
      <c r="AC737" s="95"/>
      <c r="AD737" s="95"/>
      <c r="AE737" s="89" t="s">
        <v>515</v>
      </c>
      <c r="AF737" s="89"/>
      <c r="AG737" s="89"/>
      <c r="AH737" s="89"/>
      <c r="AI737" s="89"/>
      <c r="AJ737" s="89"/>
      <c r="AK737" s="89"/>
      <c r="AL737" s="89"/>
      <c r="AM737" s="89"/>
      <c r="AN737" s="95" t="s">
        <v>319</v>
      </c>
      <c r="AO737" s="95"/>
      <c r="AP737" s="95"/>
      <c r="AQ737" s="95"/>
      <c r="AR737" s="96" t="s">
        <v>515</v>
      </c>
      <c r="AS737" s="97"/>
      <c r="AT737" s="97"/>
      <c r="AU737" s="97"/>
      <c r="AV737" s="97"/>
      <c r="AW737" s="97"/>
      <c r="AX737" s="98"/>
      <c r="AY737" s="74"/>
      <c r="AZ737" s="74"/>
    </row>
    <row r="738" spans="1:52" ht="24.75" customHeight="1" x14ac:dyDescent="0.2">
      <c r="A738" s="86" t="s">
        <v>318</v>
      </c>
      <c r="B738" s="87"/>
      <c r="C738" s="87"/>
      <c r="D738" s="88"/>
      <c r="E738" s="89" t="s">
        <v>515</v>
      </c>
      <c r="F738" s="89"/>
      <c r="G738" s="89"/>
      <c r="H738" s="89"/>
      <c r="I738" s="89"/>
      <c r="J738" s="89"/>
      <c r="K738" s="89"/>
      <c r="L738" s="89"/>
      <c r="M738" s="89"/>
      <c r="N738" s="95" t="s">
        <v>317</v>
      </c>
      <c r="O738" s="95"/>
      <c r="P738" s="95"/>
      <c r="Q738" s="95"/>
      <c r="R738" s="89" t="s">
        <v>516</v>
      </c>
      <c r="S738" s="89"/>
      <c r="T738" s="89"/>
      <c r="U738" s="89"/>
      <c r="V738" s="89"/>
      <c r="W738" s="89"/>
      <c r="X738" s="89"/>
      <c r="Y738" s="89"/>
      <c r="Z738" s="89"/>
      <c r="AA738" s="95" t="s">
        <v>316</v>
      </c>
      <c r="AB738" s="95"/>
      <c r="AC738" s="95"/>
      <c r="AD738" s="95"/>
      <c r="AE738" s="89" t="s">
        <v>517</v>
      </c>
      <c r="AF738" s="89"/>
      <c r="AG738" s="89"/>
      <c r="AH738" s="89"/>
      <c r="AI738" s="89"/>
      <c r="AJ738" s="89"/>
      <c r="AK738" s="89"/>
      <c r="AL738" s="89"/>
      <c r="AM738" s="89"/>
      <c r="AN738" s="95" t="s">
        <v>315</v>
      </c>
      <c r="AO738" s="95"/>
      <c r="AP738" s="95"/>
      <c r="AQ738" s="95"/>
      <c r="AR738" s="96" t="s">
        <v>518</v>
      </c>
      <c r="AS738" s="97"/>
      <c r="AT738" s="97"/>
      <c r="AU738" s="97"/>
      <c r="AV738" s="97"/>
      <c r="AW738" s="97"/>
      <c r="AX738" s="98"/>
    </row>
    <row r="739" spans="1:52" ht="24.75" customHeight="1" x14ac:dyDescent="0.2">
      <c r="A739" s="86" t="s">
        <v>314</v>
      </c>
      <c r="B739" s="87"/>
      <c r="C739" s="87"/>
      <c r="D739" s="88"/>
      <c r="E739" s="89" t="s">
        <v>519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5">
      <c r="A740" s="116" t="s">
        <v>338</v>
      </c>
      <c r="B740" s="117"/>
      <c r="C740" s="117"/>
      <c r="D740" s="118"/>
      <c r="E740" s="119" t="s">
        <v>520</v>
      </c>
      <c r="F740" s="111"/>
      <c r="G740" s="111"/>
      <c r="H740" s="78" t="str">
        <f>IF(E740="", "", "(")</f>
        <v>(</v>
      </c>
      <c r="I740" s="111"/>
      <c r="J740" s="111"/>
      <c r="K740" s="78" t="str">
        <f>IF(OR(I740="　", I740=""), "", "-")</f>
        <v/>
      </c>
      <c r="L740" s="112">
        <v>11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x14ac:dyDescent="0.2">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0.25" customHeight="1" x14ac:dyDescent="0.2">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0.25" customHeight="1" x14ac:dyDescent="0.2">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hidden="1" customHeight="1" x14ac:dyDescent="0.2">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hidden="1" customHeight="1" x14ac:dyDescent="0.2">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x14ac:dyDescent="0.2">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x14ac:dyDescent="0.2">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5" customHeight="1" thickBot="1" x14ac:dyDescent="0.25">
      <c r="A779" s="778"/>
      <c r="B779" s="779"/>
      <c r="C779" s="779"/>
      <c r="D779" s="779"/>
      <c r="E779" s="779"/>
      <c r="F779" s="78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754" t="s">
        <v>309</v>
      </c>
      <c r="B780" s="755"/>
      <c r="C780" s="755"/>
      <c r="D780" s="755"/>
      <c r="E780" s="755"/>
      <c r="F780" s="756"/>
      <c r="G780" s="429" t="s">
        <v>521</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556</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2">
      <c r="A781" s="543"/>
      <c r="B781" s="757"/>
      <c r="C781" s="757"/>
      <c r="D781" s="757"/>
      <c r="E781" s="757"/>
      <c r="F781" s="758"/>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53.15" customHeight="1" x14ac:dyDescent="0.2">
      <c r="A782" s="543"/>
      <c r="B782" s="757"/>
      <c r="C782" s="757"/>
      <c r="D782" s="757"/>
      <c r="E782" s="757"/>
      <c r="F782" s="758"/>
      <c r="G782" s="439" t="s">
        <v>522</v>
      </c>
      <c r="H782" s="440"/>
      <c r="I782" s="440"/>
      <c r="J782" s="440"/>
      <c r="K782" s="441"/>
      <c r="L782" s="442" t="s">
        <v>524</v>
      </c>
      <c r="M782" s="443"/>
      <c r="N782" s="443"/>
      <c r="O782" s="443"/>
      <c r="P782" s="443"/>
      <c r="Q782" s="443"/>
      <c r="R782" s="443"/>
      <c r="S782" s="443"/>
      <c r="T782" s="443"/>
      <c r="U782" s="443"/>
      <c r="V782" s="443"/>
      <c r="W782" s="443"/>
      <c r="X782" s="444"/>
      <c r="Y782" s="445">
        <v>11</v>
      </c>
      <c r="Z782" s="446"/>
      <c r="AA782" s="446"/>
      <c r="AB782" s="544"/>
      <c r="AC782" s="439" t="s">
        <v>555</v>
      </c>
      <c r="AD782" s="440"/>
      <c r="AE782" s="440"/>
      <c r="AF782" s="440"/>
      <c r="AG782" s="441"/>
      <c r="AH782" s="442" t="s">
        <v>555</v>
      </c>
      <c r="AI782" s="443"/>
      <c r="AJ782" s="443"/>
      <c r="AK782" s="443"/>
      <c r="AL782" s="443"/>
      <c r="AM782" s="443"/>
      <c r="AN782" s="443"/>
      <c r="AO782" s="443"/>
      <c r="AP782" s="443"/>
      <c r="AQ782" s="443"/>
      <c r="AR782" s="443"/>
      <c r="AS782" s="443"/>
      <c r="AT782" s="444"/>
      <c r="AU782" s="445" t="s">
        <v>555</v>
      </c>
      <c r="AV782" s="446"/>
      <c r="AW782" s="446"/>
      <c r="AX782" s="447"/>
    </row>
    <row r="783" spans="1:50" ht="52.5" customHeight="1" x14ac:dyDescent="0.2">
      <c r="A783" s="543"/>
      <c r="B783" s="757"/>
      <c r="C783" s="757"/>
      <c r="D783" s="757"/>
      <c r="E783" s="757"/>
      <c r="F783" s="758"/>
      <c r="G783" s="338" t="s">
        <v>523</v>
      </c>
      <c r="H783" s="339"/>
      <c r="I783" s="339"/>
      <c r="J783" s="339"/>
      <c r="K783" s="340"/>
      <c r="L783" s="391" t="s">
        <v>524</v>
      </c>
      <c r="M783" s="392"/>
      <c r="N783" s="392"/>
      <c r="O783" s="392"/>
      <c r="P783" s="392"/>
      <c r="Q783" s="392"/>
      <c r="R783" s="392"/>
      <c r="S783" s="392"/>
      <c r="T783" s="392"/>
      <c r="U783" s="392"/>
      <c r="V783" s="392"/>
      <c r="W783" s="392"/>
      <c r="X783" s="393"/>
      <c r="Y783" s="388">
        <v>11</v>
      </c>
      <c r="Z783" s="389"/>
      <c r="AA783" s="389"/>
      <c r="AB783" s="395"/>
      <c r="AC783" s="338" t="s">
        <v>555</v>
      </c>
      <c r="AD783" s="339"/>
      <c r="AE783" s="339"/>
      <c r="AF783" s="339"/>
      <c r="AG783" s="340"/>
      <c r="AH783" s="391" t="s">
        <v>555</v>
      </c>
      <c r="AI783" s="392"/>
      <c r="AJ783" s="392"/>
      <c r="AK783" s="392"/>
      <c r="AL783" s="392"/>
      <c r="AM783" s="392"/>
      <c r="AN783" s="392"/>
      <c r="AO783" s="392"/>
      <c r="AP783" s="392"/>
      <c r="AQ783" s="392"/>
      <c r="AR783" s="392"/>
      <c r="AS783" s="392"/>
      <c r="AT783" s="393"/>
      <c r="AU783" s="388" t="s">
        <v>555</v>
      </c>
      <c r="AV783" s="389"/>
      <c r="AW783" s="389"/>
      <c r="AX783" s="390"/>
    </row>
    <row r="784" spans="1:50" ht="24.75" hidden="1" customHeight="1" x14ac:dyDescent="0.2">
      <c r="A784" s="543"/>
      <c r="B784" s="757"/>
      <c r="C784" s="757"/>
      <c r="D784" s="757"/>
      <c r="E784" s="757"/>
      <c r="F784" s="758"/>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2">
      <c r="A785" s="543"/>
      <c r="B785" s="757"/>
      <c r="C785" s="757"/>
      <c r="D785" s="757"/>
      <c r="E785" s="757"/>
      <c r="F785" s="758"/>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2">
      <c r="A786" s="543"/>
      <c r="B786" s="757"/>
      <c r="C786" s="757"/>
      <c r="D786" s="757"/>
      <c r="E786" s="757"/>
      <c r="F786" s="758"/>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2">
      <c r="A787" s="543"/>
      <c r="B787" s="757"/>
      <c r="C787" s="757"/>
      <c r="D787" s="757"/>
      <c r="E787" s="757"/>
      <c r="F787" s="758"/>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2">
      <c r="A788" s="543"/>
      <c r="B788" s="757"/>
      <c r="C788" s="757"/>
      <c r="D788" s="757"/>
      <c r="E788" s="757"/>
      <c r="F788" s="758"/>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2">
      <c r="A789" s="543"/>
      <c r="B789" s="757"/>
      <c r="C789" s="757"/>
      <c r="D789" s="757"/>
      <c r="E789" s="757"/>
      <c r="F789" s="758"/>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2">
      <c r="A790" s="543"/>
      <c r="B790" s="757"/>
      <c r="C790" s="757"/>
      <c r="D790" s="757"/>
      <c r="E790" s="757"/>
      <c r="F790" s="758"/>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2">
      <c r="A791" s="543"/>
      <c r="B791" s="757"/>
      <c r="C791" s="757"/>
      <c r="D791" s="757"/>
      <c r="E791" s="757"/>
      <c r="F791" s="758"/>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2">
      <c r="A792" s="543"/>
      <c r="B792" s="757"/>
      <c r="C792" s="757"/>
      <c r="D792" s="757"/>
      <c r="E792" s="757"/>
      <c r="F792" s="758"/>
      <c r="G792" s="399" t="s">
        <v>20</v>
      </c>
      <c r="H792" s="400"/>
      <c r="I792" s="400"/>
      <c r="J792" s="400"/>
      <c r="K792" s="400"/>
      <c r="L792" s="401"/>
      <c r="M792" s="402"/>
      <c r="N792" s="402"/>
      <c r="O792" s="402"/>
      <c r="P792" s="402"/>
      <c r="Q792" s="402"/>
      <c r="R792" s="402"/>
      <c r="S792" s="402"/>
      <c r="T792" s="402"/>
      <c r="U792" s="402"/>
      <c r="V792" s="402"/>
      <c r="W792" s="402"/>
      <c r="X792" s="403"/>
      <c r="Y792" s="404">
        <f>SUM(Y782:AB791)</f>
        <v>22</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2">
      <c r="A793" s="543"/>
      <c r="B793" s="757"/>
      <c r="C793" s="757"/>
      <c r="D793" s="757"/>
      <c r="E793" s="757"/>
      <c r="F793" s="758"/>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2">
      <c r="A794" s="543"/>
      <c r="B794" s="757"/>
      <c r="C794" s="757"/>
      <c r="D794" s="757"/>
      <c r="E794" s="757"/>
      <c r="F794" s="758"/>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2">
      <c r="A795" s="543"/>
      <c r="B795" s="757"/>
      <c r="C795" s="757"/>
      <c r="D795" s="757"/>
      <c r="E795" s="757"/>
      <c r="F795" s="758"/>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2">
      <c r="A796" s="543"/>
      <c r="B796" s="757"/>
      <c r="C796" s="757"/>
      <c r="D796" s="757"/>
      <c r="E796" s="757"/>
      <c r="F796" s="758"/>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2">
      <c r="A797" s="543"/>
      <c r="B797" s="757"/>
      <c r="C797" s="757"/>
      <c r="D797" s="757"/>
      <c r="E797" s="757"/>
      <c r="F797" s="758"/>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2">
      <c r="A798" s="543"/>
      <c r="B798" s="757"/>
      <c r="C798" s="757"/>
      <c r="D798" s="757"/>
      <c r="E798" s="757"/>
      <c r="F798" s="758"/>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2">
      <c r="A799" s="543"/>
      <c r="B799" s="757"/>
      <c r="C799" s="757"/>
      <c r="D799" s="757"/>
      <c r="E799" s="757"/>
      <c r="F799" s="758"/>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2">
      <c r="A800" s="543"/>
      <c r="B800" s="757"/>
      <c r="C800" s="757"/>
      <c r="D800" s="757"/>
      <c r="E800" s="757"/>
      <c r="F800" s="758"/>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2">
      <c r="A801" s="543"/>
      <c r="B801" s="757"/>
      <c r="C801" s="757"/>
      <c r="D801" s="757"/>
      <c r="E801" s="757"/>
      <c r="F801" s="758"/>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2">
      <c r="A802" s="543"/>
      <c r="B802" s="757"/>
      <c r="C802" s="757"/>
      <c r="D802" s="757"/>
      <c r="E802" s="757"/>
      <c r="F802" s="758"/>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2">
      <c r="A803" s="543"/>
      <c r="B803" s="757"/>
      <c r="C803" s="757"/>
      <c r="D803" s="757"/>
      <c r="E803" s="757"/>
      <c r="F803" s="758"/>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2">
      <c r="A804" s="543"/>
      <c r="B804" s="757"/>
      <c r="C804" s="757"/>
      <c r="D804" s="757"/>
      <c r="E804" s="757"/>
      <c r="F804" s="758"/>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5">
      <c r="A805" s="543"/>
      <c r="B805" s="757"/>
      <c r="C805" s="757"/>
      <c r="D805" s="757"/>
      <c r="E805" s="757"/>
      <c r="F805" s="758"/>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2">
      <c r="A806" s="543"/>
      <c r="B806" s="757"/>
      <c r="C806" s="757"/>
      <c r="D806" s="757"/>
      <c r="E806" s="757"/>
      <c r="F806" s="758"/>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2">
      <c r="A807" s="543"/>
      <c r="B807" s="757"/>
      <c r="C807" s="757"/>
      <c r="D807" s="757"/>
      <c r="E807" s="757"/>
      <c r="F807" s="758"/>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2">
      <c r="A808" s="543"/>
      <c r="B808" s="757"/>
      <c r="C808" s="757"/>
      <c r="D808" s="757"/>
      <c r="E808" s="757"/>
      <c r="F808" s="758"/>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2">
      <c r="A809" s="543"/>
      <c r="B809" s="757"/>
      <c r="C809" s="757"/>
      <c r="D809" s="757"/>
      <c r="E809" s="757"/>
      <c r="F809" s="758"/>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2">
      <c r="A810" s="543"/>
      <c r="B810" s="757"/>
      <c r="C810" s="757"/>
      <c r="D810" s="757"/>
      <c r="E810" s="757"/>
      <c r="F810" s="758"/>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2">
      <c r="A811" s="543"/>
      <c r="B811" s="757"/>
      <c r="C811" s="757"/>
      <c r="D811" s="757"/>
      <c r="E811" s="757"/>
      <c r="F811" s="758"/>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2">
      <c r="A812" s="543"/>
      <c r="B812" s="757"/>
      <c r="C812" s="757"/>
      <c r="D812" s="757"/>
      <c r="E812" s="757"/>
      <c r="F812" s="758"/>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2">
      <c r="A813" s="543"/>
      <c r="B813" s="757"/>
      <c r="C813" s="757"/>
      <c r="D813" s="757"/>
      <c r="E813" s="757"/>
      <c r="F813" s="758"/>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2">
      <c r="A814" s="543"/>
      <c r="B814" s="757"/>
      <c r="C814" s="757"/>
      <c r="D814" s="757"/>
      <c r="E814" s="757"/>
      <c r="F814" s="758"/>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2">
      <c r="A815" s="543"/>
      <c r="B815" s="757"/>
      <c r="C815" s="757"/>
      <c r="D815" s="757"/>
      <c r="E815" s="757"/>
      <c r="F815" s="758"/>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2">
      <c r="A816" s="543"/>
      <c r="B816" s="757"/>
      <c r="C816" s="757"/>
      <c r="D816" s="757"/>
      <c r="E816" s="757"/>
      <c r="F816" s="758"/>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2">
      <c r="A817" s="543"/>
      <c r="B817" s="757"/>
      <c r="C817" s="757"/>
      <c r="D817" s="757"/>
      <c r="E817" s="757"/>
      <c r="F817" s="758"/>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5">
      <c r="A818" s="543"/>
      <c r="B818" s="757"/>
      <c r="C818" s="757"/>
      <c r="D818" s="757"/>
      <c r="E818" s="757"/>
      <c r="F818" s="758"/>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2">
      <c r="A819" s="543"/>
      <c r="B819" s="757"/>
      <c r="C819" s="757"/>
      <c r="D819" s="757"/>
      <c r="E819" s="757"/>
      <c r="F819" s="758"/>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2">
      <c r="A820" s="543"/>
      <c r="B820" s="757"/>
      <c r="C820" s="757"/>
      <c r="D820" s="757"/>
      <c r="E820" s="757"/>
      <c r="F820" s="758"/>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2">
      <c r="A821" s="543"/>
      <c r="B821" s="757"/>
      <c r="C821" s="757"/>
      <c r="D821" s="757"/>
      <c r="E821" s="757"/>
      <c r="F821" s="758"/>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2">
      <c r="A822" s="543"/>
      <c r="B822" s="757"/>
      <c r="C822" s="757"/>
      <c r="D822" s="757"/>
      <c r="E822" s="757"/>
      <c r="F822" s="758"/>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2">
      <c r="A823" s="543"/>
      <c r="B823" s="757"/>
      <c r="C823" s="757"/>
      <c r="D823" s="757"/>
      <c r="E823" s="757"/>
      <c r="F823" s="758"/>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2">
      <c r="A824" s="543"/>
      <c r="B824" s="757"/>
      <c r="C824" s="757"/>
      <c r="D824" s="757"/>
      <c r="E824" s="757"/>
      <c r="F824" s="758"/>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2">
      <c r="A825" s="543"/>
      <c r="B825" s="757"/>
      <c r="C825" s="757"/>
      <c r="D825" s="757"/>
      <c r="E825" s="757"/>
      <c r="F825" s="758"/>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2">
      <c r="A826" s="543"/>
      <c r="B826" s="757"/>
      <c r="C826" s="757"/>
      <c r="D826" s="757"/>
      <c r="E826" s="757"/>
      <c r="F826" s="758"/>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2">
      <c r="A827" s="543"/>
      <c r="B827" s="757"/>
      <c r="C827" s="757"/>
      <c r="D827" s="757"/>
      <c r="E827" s="757"/>
      <c r="F827" s="758"/>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2">
      <c r="A828" s="543"/>
      <c r="B828" s="757"/>
      <c r="C828" s="757"/>
      <c r="D828" s="757"/>
      <c r="E828" s="757"/>
      <c r="F828" s="758"/>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2">
      <c r="A829" s="543"/>
      <c r="B829" s="757"/>
      <c r="C829" s="757"/>
      <c r="D829" s="757"/>
      <c r="E829" s="757"/>
      <c r="F829" s="758"/>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2">
      <c r="A830" s="543"/>
      <c r="B830" s="757"/>
      <c r="C830" s="757"/>
      <c r="D830" s="757"/>
      <c r="E830" s="757"/>
      <c r="F830" s="758"/>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2">
      <c r="A831" s="543"/>
      <c r="B831" s="757"/>
      <c r="C831" s="757"/>
      <c r="D831" s="757"/>
      <c r="E831" s="757"/>
      <c r="F831" s="758"/>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5">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2" t="s">
        <v>269</v>
      </c>
      <c r="AM832" s="953"/>
      <c r="AN832" s="953"/>
      <c r="AO832" s="67" t="s">
        <v>267</v>
      </c>
      <c r="AP832" s="21"/>
      <c r="AQ832" s="21"/>
      <c r="AR832" s="21"/>
      <c r="AS832" s="21"/>
      <c r="AT832" s="21"/>
      <c r="AU832" s="21"/>
      <c r="AV832" s="21"/>
      <c r="AW832" s="21"/>
      <c r="AX832" s="22"/>
    </row>
    <row r="833" spans="1:50" ht="8.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1.1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45" customHeight="1" x14ac:dyDescent="0.2">
      <c r="A838" s="394">
        <v>1</v>
      </c>
      <c r="B838" s="394">
        <v>1</v>
      </c>
      <c r="C838" s="414" t="s">
        <v>525</v>
      </c>
      <c r="D838" s="408"/>
      <c r="E838" s="408"/>
      <c r="F838" s="408"/>
      <c r="G838" s="408"/>
      <c r="H838" s="408"/>
      <c r="I838" s="408"/>
      <c r="J838" s="409">
        <v>4010005014503</v>
      </c>
      <c r="K838" s="410"/>
      <c r="L838" s="410"/>
      <c r="M838" s="410"/>
      <c r="N838" s="410"/>
      <c r="O838" s="410"/>
      <c r="P838" s="415" t="s">
        <v>526</v>
      </c>
      <c r="Q838" s="307"/>
      <c r="R838" s="307"/>
      <c r="S838" s="307"/>
      <c r="T838" s="307"/>
      <c r="U838" s="307"/>
      <c r="V838" s="307"/>
      <c r="W838" s="307"/>
      <c r="X838" s="307"/>
      <c r="Y838" s="308">
        <v>17</v>
      </c>
      <c r="Z838" s="309"/>
      <c r="AA838" s="309"/>
      <c r="AB838" s="310"/>
      <c r="AC838" s="318" t="s">
        <v>528</v>
      </c>
      <c r="AD838" s="413"/>
      <c r="AE838" s="413"/>
      <c r="AF838" s="413"/>
      <c r="AG838" s="413"/>
      <c r="AH838" s="411" t="s">
        <v>484</v>
      </c>
      <c r="AI838" s="412"/>
      <c r="AJ838" s="412"/>
      <c r="AK838" s="412"/>
      <c r="AL838" s="315" t="s">
        <v>484</v>
      </c>
      <c r="AM838" s="316"/>
      <c r="AN838" s="316"/>
      <c r="AO838" s="317"/>
      <c r="AP838" s="311" t="s">
        <v>484</v>
      </c>
      <c r="AQ838" s="311"/>
      <c r="AR838" s="311"/>
      <c r="AS838" s="311"/>
      <c r="AT838" s="311"/>
      <c r="AU838" s="311"/>
      <c r="AV838" s="311"/>
      <c r="AW838" s="311"/>
      <c r="AX838" s="311"/>
    </row>
    <row r="839" spans="1:50" ht="45" customHeight="1" x14ac:dyDescent="0.2">
      <c r="A839" s="394">
        <v>2</v>
      </c>
      <c r="B839" s="394">
        <v>1</v>
      </c>
      <c r="C839" s="408" t="s">
        <v>525</v>
      </c>
      <c r="D839" s="408"/>
      <c r="E839" s="408"/>
      <c r="F839" s="408"/>
      <c r="G839" s="408"/>
      <c r="H839" s="408"/>
      <c r="I839" s="408"/>
      <c r="J839" s="409">
        <v>4010005014503</v>
      </c>
      <c r="K839" s="410"/>
      <c r="L839" s="410"/>
      <c r="M839" s="410"/>
      <c r="N839" s="410"/>
      <c r="O839" s="410"/>
      <c r="P839" s="415" t="s">
        <v>527</v>
      </c>
      <c r="Q839" s="307"/>
      <c r="R839" s="307"/>
      <c r="S839" s="307"/>
      <c r="T839" s="307"/>
      <c r="U839" s="307"/>
      <c r="V839" s="307"/>
      <c r="W839" s="307"/>
      <c r="X839" s="307"/>
      <c r="Y839" s="308">
        <v>5</v>
      </c>
      <c r="Z839" s="309"/>
      <c r="AA839" s="309"/>
      <c r="AB839" s="310"/>
      <c r="AC839" s="318" t="s">
        <v>528</v>
      </c>
      <c r="AD839" s="318"/>
      <c r="AE839" s="318"/>
      <c r="AF839" s="318"/>
      <c r="AG839" s="318"/>
      <c r="AH839" s="411" t="s">
        <v>484</v>
      </c>
      <c r="AI839" s="412"/>
      <c r="AJ839" s="412"/>
      <c r="AK839" s="412"/>
      <c r="AL839" s="315" t="s">
        <v>484</v>
      </c>
      <c r="AM839" s="316"/>
      <c r="AN839" s="316"/>
      <c r="AO839" s="317"/>
      <c r="AP839" s="311" t="s">
        <v>484</v>
      </c>
      <c r="AQ839" s="311"/>
      <c r="AR839" s="311"/>
      <c r="AS839" s="311"/>
      <c r="AT839" s="311"/>
      <c r="AU839" s="311"/>
      <c r="AV839" s="311"/>
      <c r="AW839" s="311"/>
      <c r="AX839" s="311"/>
    </row>
    <row r="840" spans="1:50" ht="30" hidden="1" customHeight="1" x14ac:dyDescent="0.2">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2">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2">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2">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2">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2">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2">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2">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2">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2">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2">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2">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2">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2">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2">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2">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2">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2">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2">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2">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2">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2">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2">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2">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2">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2">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2">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2">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2">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2">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2">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2">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2">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2">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2">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2">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2">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2">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2">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2">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2">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2">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2">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2">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2">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2">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2">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2">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2">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2">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2">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2">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2">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2">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2">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2">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2">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2">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2">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2">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2">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2">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2">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2">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2">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2">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2">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2">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2">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2">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2">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2">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2">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2">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2">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2">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2">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2">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2">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2">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2">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2">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2">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2">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2">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2">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2">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2">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2">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2">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2">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2">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2">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2">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2">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2">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2">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2">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2">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2">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2">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2">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2">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2">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2">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2">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2">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2">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2">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2">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2">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2">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2">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2">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2">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2">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2">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2">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2">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2">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2">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2">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2">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2">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2">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2">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2">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2">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2">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2">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2">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2">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2">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2">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2">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2">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2">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2">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2">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2">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2">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2">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2">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2">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2">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2">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2">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2">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2">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2">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2">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2">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2">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2">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2">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2">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2">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2">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2">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2">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2">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2">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2">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2">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2">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2">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2">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2">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2">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2">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2">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2">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2">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2">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2">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2">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2">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2">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2">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2">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2">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2">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2">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2">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2">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2">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2">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2">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2">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2">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2">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2">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2">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2">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2">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2">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2">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2">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2">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2">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2">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2">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2">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2">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2">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2">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2">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2">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2">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2">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2">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2">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2">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2">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2">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2">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2">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2">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2">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2">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2">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2">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2">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2">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2">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2">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2">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2">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2">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2">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2">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2">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2">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2">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2">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2">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2">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2">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2">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2">
      <c r="A1099" s="882" t="s">
        <v>254</v>
      </c>
      <c r="B1099" s="883"/>
      <c r="C1099" s="883"/>
      <c r="D1099" s="883"/>
      <c r="E1099" s="883"/>
      <c r="F1099" s="883"/>
      <c r="G1099" s="883"/>
      <c r="H1099" s="883"/>
      <c r="I1099" s="883"/>
      <c r="J1099" s="883"/>
      <c r="K1099" s="883"/>
      <c r="L1099" s="883"/>
      <c r="M1099" s="883"/>
      <c r="N1099" s="883"/>
      <c r="O1099" s="883"/>
      <c r="P1099" s="883"/>
      <c r="Q1099" s="883"/>
      <c r="R1099" s="883"/>
      <c r="S1099" s="883"/>
      <c r="T1099" s="883"/>
      <c r="U1099" s="883"/>
      <c r="V1099" s="883"/>
      <c r="W1099" s="883"/>
      <c r="X1099" s="883"/>
      <c r="Y1099" s="883"/>
      <c r="Z1099" s="883"/>
      <c r="AA1099" s="883"/>
      <c r="AB1099" s="883"/>
      <c r="AC1099" s="883"/>
      <c r="AD1099" s="883"/>
      <c r="AE1099" s="883"/>
      <c r="AF1099" s="883"/>
      <c r="AG1099" s="883"/>
      <c r="AH1099" s="883"/>
      <c r="AI1099" s="883"/>
      <c r="AJ1099" s="883"/>
      <c r="AK1099" s="884"/>
      <c r="AL1099" s="954" t="s">
        <v>269</v>
      </c>
      <c r="AM1099" s="955"/>
      <c r="AN1099" s="955"/>
      <c r="AO1099" s="65"/>
      <c r="AP1099" s="59"/>
      <c r="AQ1099" s="59"/>
      <c r="AR1099" s="59"/>
      <c r="AS1099" s="59"/>
      <c r="AT1099" s="59"/>
      <c r="AU1099" s="59"/>
      <c r="AV1099" s="59"/>
      <c r="AW1099" s="59"/>
      <c r="AX1099" s="60"/>
    </row>
    <row r="1100" spans="1:50" ht="17.5"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2">
      <c r="A1102" s="394"/>
      <c r="B1102" s="394"/>
      <c r="C1102" s="267" t="s">
        <v>218</v>
      </c>
      <c r="D1102" s="885"/>
      <c r="E1102" s="267" t="s">
        <v>217</v>
      </c>
      <c r="F1102" s="885"/>
      <c r="G1102" s="885"/>
      <c r="H1102" s="885"/>
      <c r="I1102" s="885"/>
      <c r="J1102" s="267" t="s">
        <v>224</v>
      </c>
      <c r="K1102" s="267"/>
      <c r="L1102" s="267"/>
      <c r="M1102" s="267"/>
      <c r="N1102" s="267"/>
      <c r="O1102" s="267"/>
      <c r="P1102" s="334" t="s">
        <v>27</v>
      </c>
      <c r="Q1102" s="334"/>
      <c r="R1102" s="334"/>
      <c r="S1102" s="334"/>
      <c r="T1102" s="334"/>
      <c r="U1102" s="334"/>
      <c r="V1102" s="334"/>
      <c r="W1102" s="334"/>
      <c r="X1102" s="334"/>
      <c r="Y1102" s="267" t="s">
        <v>226</v>
      </c>
      <c r="Z1102" s="885"/>
      <c r="AA1102" s="885"/>
      <c r="AB1102" s="885"/>
      <c r="AC1102" s="267" t="s">
        <v>200</v>
      </c>
      <c r="AD1102" s="267"/>
      <c r="AE1102" s="267"/>
      <c r="AF1102" s="267"/>
      <c r="AG1102" s="267"/>
      <c r="AH1102" s="334" t="s">
        <v>213</v>
      </c>
      <c r="AI1102" s="335"/>
      <c r="AJ1102" s="335"/>
      <c r="AK1102" s="335"/>
      <c r="AL1102" s="335" t="s">
        <v>21</v>
      </c>
      <c r="AM1102" s="335"/>
      <c r="AN1102" s="335"/>
      <c r="AO1102" s="889"/>
      <c r="AP1102" s="417" t="s">
        <v>255</v>
      </c>
      <c r="AQ1102" s="417"/>
      <c r="AR1102" s="417"/>
      <c r="AS1102" s="417"/>
      <c r="AT1102" s="417"/>
      <c r="AU1102" s="417"/>
      <c r="AV1102" s="417"/>
      <c r="AW1102" s="417"/>
      <c r="AX1102" s="417"/>
    </row>
    <row r="1103" spans="1:50" ht="43" customHeight="1" x14ac:dyDescent="0.2">
      <c r="A1103" s="394">
        <v>1</v>
      </c>
      <c r="B1103" s="394">
        <v>1</v>
      </c>
      <c r="C1103" s="887" t="s">
        <v>550</v>
      </c>
      <c r="D1103" s="888"/>
      <c r="E1103" s="251" t="s">
        <v>547</v>
      </c>
      <c r="F1103" s="886"/>
      <c r="G1103" s="886"/>
      <c r="H1103" s="886"/>
      <c r="I1103" s="886"/>
      <c r="J1103" s="409">
        <v>4010005014503</v>
      </c>
      <c r="K1103" s="410"/>
      <c r="L1103" s="410"/>
      <c r="M1103" s="410"/>
      <c r="N1103" s="410"/>
      <c r="O1103" s="410"/>
      <c r="P1103" s="415" t="s">
        <v>548</v>
      </c>
      <c r="Q1103" s="307"/>
      <c r="R1103" s="307"/>
      <c r="S1103" s="307"/>
      <c r="T1103" s="307"/>
      <c r="U1103" s="307"/>
      <c r="V1103" s="307"/>
      <c r="W1103" s="307"/>
      <c r="X1103" s="307"/>
      <c r="Y1103" s="308">
        <v>85</v>
      </c>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47.5" customHeight="1" x14ac:dyDescent="0.2">
      <c r="A1104" s="394">
        <v>2</v>
      </c>
      <c r="B1104" s="394">
        <v>1</v>
      </c>
      <c r="C1104" s="887" t="s">
        <v>550</v>
      </c>
      <c r="D1104" s="888"/>
      <c r="E1104" s="251" t="s">
        <v>547</v>
      </c>
      <c r="F1104" s="886"/>
      <c r="G1104" s="886"/>
      <c r="H1104" s="886"/>
      <c r="I1104" s="886"/>
      <c r="J1104" s="409">
        <v>4010005014503</v>
      </c>
      <c r="K1104" s="410"/>
      <c r="L1104" s="410"/>
      <c r="M1104" s="410"/>
      <c r="N1104" s="410"/>
      <c r="O1104" s="410"/>
      <c r="P1104" s="415" t="s">
        <v>549</v>
      </c>
      <c r="Q1104" s="307"/>
      <c r="R1104" s="307"/>
      <c r="S1104" s="307"/>
      <c r="T1104" s="307"/>
      <c r="U1104" s="307"/>
      <c r="V1104" s="307"/>
      <c r="W1104" s="307"/>
      <c r="X1104" s="307"/>
      <c r="Y1104" s="308">
        <v>26</v>
      </c>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2">
      <c r="A1105" s="394">
        <v>3</v>
      </c>
      <c r="B1105" s="394">
        <v>1</v>
      </c>
      <c r="C1105" s="890"/>
      <c r="D1105" s="890"/>
      <c r="E1105" s="886"/>
      <c r="F1105" s="886"/>
      <c r="G1105" s="886"/>
      <c r="H1105" s="886"/>
      <c r="I1105" s="886"/>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2">
      <c r="A1106" s="394">
        <v>4</v>
      </c>
      <c r="B1106" s="394">
        <v>1</v>
      </c>
      <c r="C1106" s="890"/>
      <c r="D1106" s="890"/>
      <c r="E1106" s="886"/>
      <c r="F1106" s="886"/>
      <c r="G1106" s="886"/>
      <c r="H1106" s="886"/>
      <c r="I1106" s="886"/>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2">
      <c r="A1107" s="394">
        <v>5</v>
      </c>
      <c r="B1107" s="394">
        <v>1</v>
      </c>
      <c r="C1107" s="890"/>
      <c r="D1107" s="890"/>
      <c r="E1107" s="886"/>
      <c r="F1107" s="886"/>
      <c r="G1107" s="886"/>
      <c r="H1107" s="886"/>
      <c r="I1107" s="886"/>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2">
      <c r="A1108" s="394">
        <v>6</v>
      </c>
      <c r="B1108" s="394">
        <v>1</v>
      </c>
      <c r="C1108" s="890"/>
      <c r="D1108" s="890"/>
      <c r="E1108" s="886"/>
      <c r="F1108" s="886"/>
      <c r="G1108" s="886"/>
      <c r="H1108" s="886"/>
      <c r="I1108" s="886"/>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2">
      <c r="A1109" s="394">
        <v>7</v>
      </c>
      <c r="B1109" s="394">
        <v>1</v>
      </c>
      <c r="C1109" s="890"/>
      <c r="D1109" s="890"/>
      <c r="E1109" s="886"/>
      <c r="F1109" s="886"/>
      <c r="G1109" s="886"/>
      <c r="H1109" s="886"/>
      <c r="I1109" s="886"/>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2">
      <c r="A1110" s="394">
        <v>8</v>
      </c>
      <c r="B1110" s="394">
        <v>1</v>
      </c>
      <c r="C1110" s="890"/>
      <c r="D1110" s="890"/>
      <c r="E1110" s="886"/>
      <c r="F1110" s="886"/>
      <c r="G1110" s="886"/>
      <c r="H1110" s="886"/>
      <c r="I1110" s="886"/>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2">
      <c r="A1111" s="394">
        <v>9</v>
      </c>
      <c r="B1111" s="394">
        <v>1</v>
      </c>
      <c r="C1111" s="890"/>
      <c r="D1111" s="890"/>
      <c r="E1111" s="886"/>
      <c r="F1111" s="886"/>
      <c r="G1111" s="886"/>
      <c r="H1111" s="886"/>
      <c r="I1111" s="886"/>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2">
      <c r="A1112" s="394">
        <v>10</v>
      </c>
      <c r="B1112" s="394">
        <v>1</v>
      </c>
      <c r="C1112" s="890"/>
      <c r="D1112" s="890"/>
      <c r="E1112" s="886"/>
      <c r="F1112" s="886"/>
      <c r="G1112" s="886"/>
      <c r="H1112" s="886"/>
      <c r="I1112" s="886"/>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2">
      <c r="A1113" s="394">
        <v>11</v>
      </c>
      <c r="B1113" s="394">
        <v>1</v>
      </c>
      <c r="C1113" s="890"/>
      <c r="D1113" s="890"/>
      <c r="E1113" s="886"/>
      <c r="F1113" s="886"/>
      <c r="G1113" s="886"/>
      <c r="H1113" s="886"/>
      <c r="I1113" s="886"/>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2">
      <c r="A1114" s="394">
        <v>12</v>
      </c>
      <c r="B1114" s="394">
        <v>1</v>
      </c>
      <c r="C1114" s="890"/>
      <c r="D1114" s="890"/>
      <c r="E1114" s="886"/>
      <c r="F1114" s="886"/>
      <c r="G1114" s="886"/>
      <c r="H1114" s="886"/>
      <c r="I1114" s="886"/>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2">
      <c r="A1115" s="394">
        <v>13</v>
      </c>
      <c r="B1115" s="394">
        <v>1</v>
      </c>
      <c r="C1115" s="890"/>
      <c r="D1115" s="890"/>
      <c r="E1115" s="886"/>
      <c r="F1115" s="886"/>
      <c r="G1115" s="886"/>
      <c r="H1115" s="886"/>
      <c r="I1115" s="886"/>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2">
      <c r="A1116" s="394">
        <v>14</v>
      </c>
      <c r="B1116" s="394">
        <v>1</v>
      </c>
      <c r="C1116" s="890"/>
      <c r="D1116" s="890"/>
      <c r="E1116" s="886"/>
      <c r="F1116" s="886"/>
      <c r="G1116" s="886"/>
      <c r="H1116" s="886"/>
      <c r="I1116" s="886"/>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2">
      <c r="A1117" s="394">
        <v>15</v>
      </c>
      <c r="B1117" s="394">
        <v>1</v>
      </c>
      <c r="C1117" s="890"/>
      <c r="D1117" s="890"/>
      <c r="E1117" s="886"/>
      <c r="F1117" s="886"/>
      <c r="G1117" s="886"/>
      <c r="H1117" s="886"/>
      <c r="I1117" s="886"/>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2">
      <c r="A1118" s="394">
        <v>16</v>
      </c>
      <c r="B1118" s="394">
        <v>1</v>
      </c>
      <c r="C1118" s="890"/>
      <c r="D1118" s="890"/>
      <c r="E1118" s="886"/>
      <c r="F1118" s="886"/>
      <c r="G1118" s="886"/>
      <c r="H1118" s="886"/>
      <c r="I1118" s="886"/>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2">
      <c r="A1119" s="394">
        <v>17</v>
      </c>
      <c r="B1119" s="394">
        <v>1</v>
      </c>
      <c r="C1119" s="890"/>
      <c r="D1119" s="890"/>
      <c r="E1119" s="886"/>
      <c r="F1119" s="886"/>
      <c r="G1119" s="886"/>
      <c r="H1119" s="886"/>
      <c r="I1119" s="886"/>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2">
      <c r="A1120" s="394">
        <v>18</v>
      </c>
      <c r="B1120" s="394">
        <v>1</v>
      </c>
      <c r="C1120" s="890"/>
      <c r="D1120" s="890"/>
      <c r="E1120" s="251"/>
      <c r="F1120" s="886"/>
      <c r="G1120" s="886"/>
      <c r="H1120" s="886"/>
      <c r="I1120" s="886"/>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2">
      <c r="A1121" s="394">
        <v>19</v>
      </c>
      <c r="B1121" s="394">
        <v>1</v>
      </c>
      <c r="C1121" s="890"/>
      <c r="D1121" s="890"/>
      <c r="E1121" s="886"/>
      <c r="F1121" s="886"/>
      <c r="G1121" s="886"/>
      <c r="H1121" s="886"/>
      <c r="I1121" s="886"/>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2">
      <c r="A1122" s="394">
        <v>20</v>
      </c>
      <c r="B1122" s="394">
        <v>1</v>
      </c>
      <c r="C1122" s="890"/>
      <c r="D1122" s="890"/>
      <c r="E1122" s="886"/>
      <c r="F1122" s="886"/>
      <c r="G1122" s="886"/>
      <c r="H1122" s="886"/>
      <c r="I1122" s="886"/>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2">
      <c r="A1123" s="394">
        <v>21</v>
      </c>
      <c r="B1123" s="394">
        <v>1</v>
      </c>
      <c r="C1123" s="890"/>
      <c r="D1123" s="890"/>
      <c r="E1123" s="886"/>
      <c r="F1123" s="886"/>
      <c r="G1123" s="886"/>
      <c r="H1123" s="886"/>
      <c r="I1123" s="886"/>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2">
      <c r="A1124" s="394">
        <v>22</v>
      </c>
      <c r="B1124" s="394">
        <v>1</v>
      </c>
      <c r="C1124" s="890"/>
      <c r="D1124" s="890"/>
      <c r="E1124" s="886"/>
      <c r="F1124" s="886"/>
      <c r="G1124" s="886"/>
      <c r="H1124" s="886"/>
      <c r="I1124" s="886"/>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2">
      <c r="A1125" s="394">
        <v>23</v>
      </c>
      <c r="B1125" s="394">
        <v>1</v>
      </c>
      <c r="C1125" s="890"/>
      <c r="D1125" s="890"/>
      <c r="E1125" s="886"/>
      <c r="F1125" s="886"/>
      <c r="G1125" s="886"/>
      <c r="H1125" s="886"/>
      <c r="I1125" s="886"/>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2">
      <c r="A1126" s="394">
        <v>24</v>
      </c>
      <c r="B1126" s="394">
        <v>1</v>
      </c>
      <c r="C1126" s="890"/>
      <c r="D1126" s="890"/>
      <c r="E1126" s="886"/>
      <c r="F1126" s="886"/>
      <c r="G1126" s="886"/>
      <c r="H1126" s="886"/>
      <c r="I1126" s="886"/>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2">
      <c r="A1127" s="394">
        <v>25</v>
      </c>
      <c r="B1127" s="394">
        <v>1</v>
      </c>
      <c r="C1127" s="890"/>
      <c r="D1127" s="890"/>
      <c r="E1127" s="886"/>
      <c r="F1127" s="886"/>
      <c r="G1127" s="886"/>
      <c r="H1127" s="886"/>
      <c r="I1127" s="886"/>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2">
      <c r="A1128" s="394">
        <v>26</v>
      </c>
      <c r="B1128" s="394">
        <v>1</v>
      </c>
      <c r="C1128" s="890"/>
      <c r="D1128" s="890"/>
      <c r="E1128" s="886"/>
      <c r="F1128" s="886"/>
      <c r="G1128" s="886"/>
      <c r="H1128" s="886"/>
      <c r="I1128" s="886"/>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2">
      <c r="A1129" s="394">
        <v>27</v>
      </c>
      <c r="B1129" s="394">
        <v>1</v>
      </c>
      <c r="C1129" s="890"/>
      <c r="D1129" s="890"/>
      <c r="E1129" s="886"/>
      <c r="F1129" s="886"/>
      <c r="G1129" s="886"/>
      <c r="H1129" s="886"/>
      <c r="I1129" s="886"/>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2">
      <c r="A1130" s="394">
        <v>28</v>
      </c>
      <c r="B1130" s="394">
        <v>1</v>
      </c>
      <c r="C1130" s="890"/>
      <c r="D1130" s="890"/>
      <c r="E1130" s="886"/>
      <c r="F1130" s="886"/>
      <c r="G1130" s="886"/>
      <c r="H1130" s="886"/>
      <c r="I1130" s="886"/>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2">
      <c r="A1131" s="394">
        <v>29</v>
      </c>
      <c r="B1131" s="394">
        <v>1</v>
      </c>
      <c r="C1131" s="890"/>
      <c r="D1131" s="890"/>
      <c r="E1131" s="886"/>
      <c r="F1131" s="886"/>
      <c r="G1131" s="886"/>
      <c r="H1131" s="886"/>
      <c r="I1131" s="886"/>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2">
      <c r="A1132" s="394">
        <v>30</v>
      </c>
      <c r="B1132" s="394">
        <v>1</v>
      </c>
      <c r="C1132" s="890"/>
      <c r="D1132" s="890"/>
      <c r="E1132" s="886"/>
      <c r="F1132" s="886"/>
      <c r="G1132" s="886"/>
      <c r="H1132" s="886"/>
      <c r="I1132" s="886"/>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83">
    <cfRule type="expression" dxfId="2087" priority="13875">
      <formula>IF(RIGHT(TEXT(Y783,"0.#"),1)=".",FALSE,TRUE)</formula>
    </cfRule>
    <cfRule type="expression" dxfId="2086" priority="13876">
      <formula>IF(RIGHT(TEXT(Y783,"0.#"),1)=".",TRUE,FALSE)</formula>
    </cfRule>
  </conditionalFormatting>
  <conditionalFormatting sqref="Y792">
    <cfRule type="expression" dxfId="2085" priority="13871">
      <formula>IF(RIGHT(TEXT(Y792,"0.#"),1)=".",FALSE,TRUE)</formula>
    </cfRule>
    <cfRule type="expression" dxfId="2084" priority="13872">
      <formula>IF(RIGHT(TEXT(Y792,"0.#"),1)=".",TRUE,FALSE)</formula>
    </cfRule>
  </conditionalFormatting>
  <conditionalFormatting sqref="Y823:Y830 Y821 Y810:Y817 Y808 Y797:Y804 Y795">
    <cfRule type="expression" dxfId="2083" priority="13653">
      <formula>IF(RIGHT(TEXT(Y795,"0.#"),1)=".",FALSE,TRUE)</formula>
    </cfRule>
    <cfRule type="expression" dxfId="2082" priority="13654">
      <formula>IF(RIGHT(TEXT(Y795,"0.#"),1)=".",TRUE,FALSE)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84:Y791 Y782">
    <cfRule type="expression" dxfId="2075" priority="13677">
      <formula>IF(RIGHT(TEXT(Y782,"0.#"),1)=".",FALSE,TRUE)</formula>
    </cfRule>
    <cfRule type="expression" dxfId="2074" priority="13678">
      <formula>IF(RIGHT(TEXT(Y782,"0.#"),1)=".",TRUE,FALSE)</formula>
    </cfRule>
  </conditionalFormatting>
  <conditionalFormatting sqref="AU783">
    <cfRule type="expression" dxfId="2073" priority="13675">
      <formula>IF(RIGHT(TEXT(AU783,"0.#"),1)=".",FALSE,TRUE)</formula>
    </cfRule>
    <cfRule type="expression" dxfId="2072" priority="13676">
      <formula>IF(RIGHT(TEXT(AU783,"0.#"),1)=".",TRUE,FALSE)</formula>
    </cfRule>
  </conditionalFormatting>
  <conditionalFormatting sqref="AU792">
    <cfRule type="expression" dxfId="2071" priority="13673">
      <formula>IF(RIGHT(TEXT(AU792,"0.#"),1)=".",FALSE,TRUE)</formula>
    </cfRule>
    <cfRule type="expression" dxfId="2070" priority="13674">
      <formula>IF(RIGHT(TEXT(AU792,"0.#"),1)=".",TRUE,FALSE)</formula>
    </cfRule>
  </conditionalFormatting>
  <conditionalFormatting sqref="AU784:AU791 AU782">
    <cfRule type="expression" dxfId="2069" priority="13671">
      <formula>IF(RIGHT(TEXT(AU782,"0.#"),1)=".",FALSE,TRUE)</formula>
    </cfRule>
    <cfRule type="expression" dxfId="2068" priority="13672">
      <formula>IF(RIGHT(TEXT(AU782,"0.#"),1)=".",TRUE,FALSE)</formula>
    </cfRule>
  </conditionalFormatting>
  <conditionalFormatting sqref="Y822 Y809 Y796">
    <cfRule type="expression" dxfId="2067" priority="13657">
      <formula>IF(RIGHT(TEXT(Y796,"0.#"),1)=".",FALSE,TRUE)</formula>
    </cfRule>
    <cfRule type="expression" dxfId="2066" priority="13658">
      <formula>IF(RIGHT(TEXT(Y796,"0.#"),1)=".",TRUE,FALSE)</formula>
    </cfRule>
  </conditionalFormatting>
  <conditionalFormatting sqref="Y831 Y818 Y805">
    <cfRule type="expression" dxfId="2065" priority="13655">
      <formula>IF(RIGHT(TEXT(Y805,"0.#"),1)=".",FALSE,TRUE)</formula>
    </cfRule>
    <cfRule type="expression" dxfId="2064" priority="13656">
      <formula>IF(RIGHT(TEXT(Y805,"0.#"),1)=".",TRUE,FALSE)</formula>
    </cfRule>
  </conditionalFormatting>
  <conditionalFormatting sqref="AU822 AU809 AU796">
    <cfRule type="expression" dxfId="2063" priority="13651">
      <formula>IF(RIGHT(TEXT(AU796,"0.#"),1)=".",FALSE,TRUE)</formula>
    </cfRule>
    <cfRule type="expression" dxfId="2062" priority="13652">
      <formula>IF(RIGHT(TEXT(AU796,"0.#"),1)=".",TRUE,FALSE)</formula>
    </cfRule>
  </conditionalFormatting>
  <conditionalFormatting sqref="AU831 AU818 AU805">
    <cfRule type="expression" dxfId="2061" priority="13649">
      <formula>IF(RIGHT(TEXT(AU805,"0.#"),1)=".",FALSE,TRUE)</formula>
    </cfRule>
    <cfRule type="expression" dxfId="2060" priority="13650">
      <formula>IF(RIGHT(TEXT(AU805,"0.#"),1)=".",TRUE,FALSE)</formula>
    </cfRule>
  </conditionalFormatting>
  <conditionalFormatting sqref="AU823:AU830 AU821 AU810:AU817 AU808 AU797:AU804 AU795">
    <cfRule type="expression" dxfId="2059" priority="13647">
      <formula>IF(RIGHT(TEXT(AU795,"0.#"),1)=".",FALSE,TRUE)</formula>
    </cfRule>
    <cfRule type="expression" dxfId="2058" priority="13648">
      <formula>IF(RIGHT(TEXT(AU795,"0.#"),1)=".",TRUE,FALSE)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AI34 AM34">
    <cfRule type="expression" dxfId="2049" priority="13459">
      <formula>IF(RIGHT(TEXT(AE34,"0.#"),1)=".",FALSE,TRUE)</formula>
    </cfRule>
    <cfRule type="expression" dxfId="2048" priority="13460">
      <formula>IF(RIGHT(TEXT(AE34,"0.#"),1)=".",TRUE,FALSE)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3" max="49" man="1"/>
  </rowBreaks>
  <colBreaks count="1" manualBreakCount="1">
    <brk id="6" max="1099"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503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503</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503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2">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2">
      <c r="A38" s="13"/>
      <c r="B38" s="13"/>
      <c r="F38" s="13"/>
      <c r="G38" s="19"/>
      <c r="K38" s="13"/>
      <c r="L38" s="13"/>
      <c r="O38" s="13"/>
      <c r="P38" s="13"/>
      <c r="Q38" s="19"/>
      <c r="T38" s="13"/>
      <c r="Y38" s="32" t="s">
        <v>392</v>
      </c>
      <c r="Z38" s="30"/>
      <c r="AF38" s="30"/>
      <c r="AK38" s="44" t="str">
        <f t="shared" si="7"/>
        <v>k</v>
      </c>
    </row>
    <row r="39" spans="1:37" x14ac:dyDescent="0.2">
      <c r="A39" s="13"/>
      <c r="B39" s="13"/>
      <c r="F39" s="13" t="str">
        <f>I37</f>
        <v>一般会計</v>
      </c>
      <c r="G39" s="19"/>
      <c r="K39" s="13"/>
      <c r="L39" s="13"/>
      <c r="O39" s="13"/>
      <c r="P39" s="13"/>
      <c r="Q39" s="19"/>
      <c r="T39" s="13"/>
      <c r="Y39" s="32" t="s">
        <v>393</v>
      </c>
      <c r="Z39" s="30"/>
      <c r="AF39" s="30"/>
      <c r="AK39" s="44" t="str">
        <f t="shared" si="7"/>
        <v>l</v>
      </c>
    </row>
    <row r="40" spans="1:37" x14ac:dyDescent="0.2">
      <c r="A40" s="13"/>
      <c r="B40" s="13"/>
      <c r="F40" s="13"/>
      <c r="G40" s="19"/>
      <c r="K40" s="13"/>
      <c r="L40" s="13"/>
      <c r="O40" s="13"/>
      <c r="P40" s="13"/>
      <c r="Q40" s="19"/>
      <c r="T40" s="13"/>
      <c r="Y40" s="32" t="s">
        <v>394</v>
      </c>
      <c r="Z40" s="30"/>
      <c r="AF40" s="30"/>
      <c r="AK40" s="44" t="str">
        <f t="shared" si="7"/>
        <v>m</v>
      </c>
    </row>
    <row r="41" spans="1:37" x14ac:dyDescent="0.2">
      <c r="A41" s="13"/>
      <c r="B41" s="13"/>
      <c r="F41" s="13"/>
      <c r="G41" s="19"/>
      <c r="K41" s="13"/>
      <c r="L41" s="13"/>
      <c r="O41" s="13"/>
      <c r="P41" s="13"/>
      <c r="Q41" s="19"/>
      <c r="T41" s="13"/>
      <c r="Y41" s="32" t="s">
        <v>395</v>
      </c>
      <c r="Z41" s="30"/>
      <c r="AF41" s="30"/>
      <c r="AK41" s="44" t="str">
        <f t="shared" si="7"/>
        <v>n</v>
      </c>
    </row>
    <row r="42" spans="1:37" x14ac:dyDescent="0.2">
      <c r="A42" s="13"/>
      <c r="B42" s="13"/>
      <c r="F42" s="13"/>
      <c r="G42" s="19"/>
      <c r="K42" s="13"/>
      <c r="L42" s="13"/>
      <c r="O42" s="13"/>
      <c r="P42" s="13"/>
      <c r="Q42" s="19"/>
      <c r="T42" s="13"/>
      <c r="Y42" s="32" t="s">
        <v>396</v>
      </c>
      <c r="Z42" s="30"/>
      <c r="AF42" s="30"/>
      <c r="AK42" s="44" t="str">
        <f t="shared" si="7"/>
        <v>o</v>
      </c>
    </row>
    <row r="43" spans="1:37" x14ac:dyDescent="0.2">
      <c r="A43" s="13"/>
      <c r="B43" s="13"/>
      <c r="F43" s="13"/>
      <c r="G43" s="19"/>
      <c r="K43" s="13"/>
      <c r="L43" s="13"/>
      <c r="O43" s="13"/>
      <c r="P43" s="13"/>
      <c r="Q43" s="19"/>
      <c r="T43" s="13"/>
      <c r="Y43" s="32" t="s">
        <v>397</v>
      </c>
      <c r="Z43" s="30"/>
      <c r="AF43" s="30"/>
      <c r="AK43" s="44" t="str">
        <f t="shared" si="7"/>
        <v>p</v>
      </c>
    </row>
    <row r="44" spans="1:37" x14ac:dyDescent="0.2">
      <c r="A44" s="13"/>
      <c r="B44" s="13"/>
      <c r="F44" s="13"/>
      <c r="G44" s="19"/>
      <c r="K44" s="13"/>
      <c r="L44" s="13"/>
      <c r="O44" s="13"/>
      <c r="P44" s="13"/>
      <c r="Q44" s="19"/>
      <c r="T44" s="13"/>
      <c r="Y44" s="32" t="s">
        <v>398</v>
      </c>
      <c r="Z44" s="30"/>
      <c r="AF44" s="30"/>
      <c r="AK44" s="44" t="str">
        <f t="shared" si="7"/>
        <v>q</v>
      </c>
    </row>
    <row r="45" spans="1:37" x14ac:dyDescent="0.2">
      <c r="A45" s="13"/>
      <c r="B45" s="13"/>
      <c r="F45" s="13"/>
      <c r="G45" s="19"/>
      <c r="K45" s="13"/>
      <c r="L45" s="13"/>
      <c r="O45" s="13"/>
      <c r="P45" s="13"/>
      <c r="Q45" s="19"/>
      <c r="T45" s="13"/>
      <c r="Y45" s="32" t="s">
        <v>399</v>
      </c>
      <c r="Z45" s="30"/>
      <c r="AF45" s="30"/>
      <c r="AK45" s="44" t="str">
        <f t="shared" si="7"/>
        <v>r</v>
      </c>
    </row>
    <row r="46" spans="1:37" x14ac:dyDescent="0.2">
      <c r="A46" s="13"/>
      <c r="B46" s="13"/>
      <c r="F46" s="13"/>
      <c r="G46" s="19"/>
      <c r="K46" s="13"/>
      <c r="L46" s="13"/>
      <c r="O46" s="13"/>
      <c r="P46" s="13"/>
      <c r="Q46" s="19"/>
      <c r="T46" s="13"/>
      <c r="Y46" s="32" t="s">
        <v>400</v>
      </c>
      <c r="Z46" s="30"/>
      <c r="AF46" s="30"/>
      <c r="AK46" s="44" t="str">
        <f t="shared" si="7"/>
        <v>s</v>
      </c>
    </row>
    <row r="47" spans="1:37" x14ac:dyDescent="0.2">
      <c r="A47" s="13"/>
      <c r="B47" s="13"/>
      <c r="F47" s="13"/>
      <c r="G47" s="19"/>
      <c r="K47" s="13"/>
      <c r="L47" s="13"/>
      <c r="O47" s="13"/>
      <c r="P47" s="13"/>
      <c r="Q47" s="19"/>
      <c r="T47" s="13"/>
      <c r="Y47" s="32" t="s">
        <v>401</v>
      </c>
      <c r="Z47" s="30"/>
      <c r="AF47" s="30"/>
      <c r="AK47" s="44" t="str">
        <f t="shared" si="7"/>
        <v>t</v>
      </c>
    </row>
    <row r="48" spans="1:37" x14ac:dyDescent="0.2">
      <c r="A48" s="13"/>
      <c r="B48" s="13"/>
      <c r="F48" s="13"/>
      <c r="G48" s="19"/>
      <c r="K48" s="13"/>
      <c r="L48" s="13"/>
      <c r="O48" s="13"/>
      <c r="P48" s="13"/>
      <c r="Q48" s="19"/>
      <c r="T48" s="13"/>
      <c r="Y48" s="32" t="s">
        <v>402</v>
      </c>
      <c r="Z48" s="30"/>
      <c r="AF48" s="30"/>
      <c r="AK48" s="44" t="str">
        <f t="shared" si="7"/>
        <v>u</v>
      </c>
    </row>
    <row r="49" spans="1:37" x14ac:dyDescent="0.2">
      <c r="A49" s="13"/>
      <c r="B49" s="13"/>
      <c r="F49" s="13"/>
      <c r="G49" s="19"/>
      <c r="K49" s="13"/>
      <c r="L49" s="13"/>
      <c r="O49" s="13"/>
      <c r="P49" s="13"/>
      <c r="Q49" s="19"/>
      <c r="T49" s="13"/>
      <c r="Y49" s="32" t="s">
        <v>403</v>
      </c>
      <c r="Z49" s="30"/>
      <c r="AF49" s="30"/>
      <c r="AK49" s="44" t="str">
        <f t="shared" si="7"/>
        <v>v</v>
      </c>
    </row>
    <row r="50" spans="1:37" x14ac:dyDescent="0.2">
      <c r="A50" s="13"/>
      <c r="B50" s="13"/>
      <c r="F50" s="13"/>
      <c r="G50" s="19"/>
      <c r="K50" s="13"/>
      <c r="L50" s="13"/>
      <c r="O50" s="13"/>
      <c r="P50" s="13"/>
      <c r="Q50" s="19"/>
      <c r="T50" s="13"/>
      <c r="Y50" s="32" t="s">
        <v>404</v>
      </c>
      <c r="Z50" s="30"/>
      <c r="AF50" s="30"/>
    </row>
    <row r="51" spans="1:37" x14ac:dyDescent="0.2">
      <c r="A51" s="13"/>
      <c r="B51" s="13"/>
      <c r="F51" s="13"/>
      <c r="G51" s="19"/>
      <c r="K51" s="13"/>
      <c r="L51" s="13"/>
      <c r="O51" s="13"/>
      <c r="P51" s="13"/>
      <c r="Q51" s="19"/>
      <c r="T51" s="13"/>
      <c r="Y51" s="32" t="s">
        <v>405</v>
      </c>
      <c r="Z51" s="30"/>
      <c r="AF51" s="30"/>
    </row>
    <row r="52" spans="1:37" x14ac:dyDescent="0.2">
      <c r="A52" s="13"/>
      <c r="B52" s="13"/>
      <c r="F52" s="13"/>
      <c r="G52" s="19"/>
      <c r="K52" s="13"/>
      <c r="L52" s="13"/>
      <c r="O52" s="13"/>
      <c r="P52" s="13"/>
      <c r="Q52" s="19"/>
      <c r="T52" s="13"/>
      <c r="Y52" s="32" t="s">
        <v>406</v>
      </c>
      <c r="Z52" s="30"/>
      <c r="AF52" s="30"/>
    </row>
    <row r="53" spans="1:37" x14ac:dyDescent="0.2">
      <c r="A53" s="13"/>
      <c r="B53" s="13"/>
      <c r="F53" s="13"/>
      <c r="G53" s="19"/>
      <c r="K53" s="13"/>
      <c r="L53" s="13"/>
      <c r="O53" s="13"/>
      <c r="P53" s="13"/>
      <c r="Q53" s="19"/>
      <c r="T53" s="13"/>
      <c r="Y53" s="32" t="s">
        <v>407</v>
      </c>
      <c r="Z53" s="30"/>
      <c r="AF53" s="30"/>
    </row>
    <row r="54" spans="1:37" x14ac:dyDescent="0.2">
      <c r="A54" s="13"/>
      <c r="B54" s="13"/>
      <c r="F54" s="13"/>
      <c r="G54" s="19"/>
      <c r="K54" s="13"/>
      <c r="L54" s="13"/>
      <c r="O54" s="13"/>
      <c r="P54" s="20"/>
      <c r="Q54" s="19"/>
      <c r="T54" s="13"/>
      <c r="Y54" s="32" t="s">
        <v>408</v>
      </c>
      <c r="Z54" s="30"/>
      <c r="AF54" s="30"/>
    </row>
    <row r="55" spans="1:37" x14ac:dyDescent="0.2">
      <c r="A55" s="13"/>
      <c r="B55" s="13"/>
      <c r="F55" s="13"/>
      <c r="G55" s="19"/>
      <c r="K55" s="13"/>
      <c r="L55" s="13"/>
      <c r="O55" s="13"/>
      <c r="P55" s="13"/>
      <c r="Q55" s="19"/>
      <c r="T55" s="13"/>
      <c r="Y55" s="32" t="s">
        <v>409</v>
      </c>
      <c r="Z55" s="30"/>
      <c r="AF55" s="30"/>
    </row>
    <row r="56" spans="1:37" x14ac:dyDescent="0.2">
      <c r="A56" s="13"/>
      <c r="B56" s="13"/>
      <c r="F56" s="13"/>
      <c r="G56" s="19"/>
      <c r="K56" s="13"/>
      <c r="L56" s="13"/>
      <c r="O56" s="13"/>
      <c r="P56" s="13"/>
      <c r="Q56" s="19"/>
      <c r="T56" s="13"/>
      <c r="Y56" s="32" t="s">
        <v>410</v>
      </c>
      <c r="Z56" s="30"/>
      <c r="AF56" s="30"/>
    </row>
    <row r="57" spans="1:37" x14ac:dyDescent="0.2">
      <c r="A57" s="13"/>
      <c r="B57" s="13"/>
      <c r="F57" s="13"/>
      <c r="G57" s="19"/>
      <c r="K57" s="13"/>
      <c r="L57" s="13"/>
      <c r="O57" s="13"/>
      <c r="P57" s="13"/>
      <c r="Q57" s="19"/>
      <c r="T57" s="13"/>
      <c r="Y57" s="32" t="s">
        <v>411</v>
      </c>
      <c r="Z57" s="30"/>
      <c r="AF57" s="30"/>
    </row>
    <row r="58" spans="1:37" x14ac:dyDescent="0.2">
      <c r="A58" s="13"/>
      <c r="B58" s="13"/>
      <c r="F58" s="13"/>
      <c r="G58" s="19"/>
      <c r="K58" s="13"/>
      <c r="L58" s="13"/>
      <c r="O58" s="13"/>
      <c r="P58" s="13"/>
      <c r="Q58" s="19"/>
      <c r="T58" s="13"/>
      <c r="Y58" s="32" t="s">
        <v>412</v>
      </c>
      <c r="Z58" s="30"/>
      <c r="AF58" s="30"/>
    </row>
    <row r="59" spans="1:37" x14ac:dyDescent="0.2">
      <c r="A59" s="13"/>
      <c r="B59" s="13"/>
      <c r="F59" s="13"/>
      <c r="G59" s="19"/>
      <c r="K59" s="13"/>
      <c r="L59" s="13"/>
      <c r="O59" s="13"/>
      <c r="P59" s="13"/>
      <c r="Q59" s="19"/>
      <c r="T59" s="13"/>
      <c r="Y59" s="32" t="s">
        <v>413</v>
      </c>
      <c r="Z59" s="30"/>
      <c r="AF59" s="30"/>
    </row>
    <row r="60" spans="1:37" x14ac:dyDescent="0.2">
      <c r="A60" s="13"/>
      <c r="B60" s="13"/>
      <c r="F60" s="13"/>
      <c r="G60" s="19"/>
      <c r="K60" s="13"/>
      <c r="L60" s="13"/>
      <c r="O60" s="13"/>
      <c r="P60" s="13"/>
      <c r="Q60" s="19"/>
      <c r="T60" s="13"/>
      <c r="Y60" s="32" t="s">
        <v>414</v>
      </c>
      <c r="Z60" s="30"/>
      <c r="AF60" s="30"/>
    </row>
    <row r="61" spans="1:37" x14ac:dyDescent="0.2">
      <c r="A61" s="13"/>
      <c r="B61" s="13"/>
      <c r="F61" s="13"/>
      <c r="G61" s="19"/>
      <c r="K61" s="13"/>
      <c r="L61" s="13"/>
      <c r="O61" s="13"/>
      <c r="P61" s="13"/>
      <c r="Q61" s="19"/>
      <c r="T61" s="13"/>
      <c r="Y61" s="32" t="s">
        <v>415</v>
      </c>
      <c r="Z61" s="30"/>
      <c r="AF61" s="30"/>
    </row>
    <row r="62" spans="1:37" x14ac:dyDescent="0.2">
      <c r="A62" s="13"/>
      <c r="B62" s="13"/>
      <c r="F62" s="13"/>
      <c r="G62" s="19"/>
      <c r="K62" s="13"/>
      <c r="L62" s="13"/>
      <c r="O62" s="13"/>
      <c r="P62" s="13"/>
      <c r="Q62" s="19"/>
      <c r="T62" s="13"/>
      <c r="Y62" s="32" t="s">
        <v>416</v>
      </c>
      <c r="Z62" s="30"/>
      <c r="AF62" s="30"/>
    </row>
    <row r="63" spans="1:37" x14ac:dyDescent="0.2">
      <c r="A63" s="13"/>
      <c r="B63" s="13"/>
      <c r="F63" s="13"/>
      <c r="G63" s="19"/>
      <c r="K63" s="13"/>
      <c r="L63" s="13"/>
      <c r="O63" s="13"/>
      <c r="P63" s="13"/>
      <c r="Q63" s="19"/>
      <c r="T63" s="13"/>
      <c r="Y63" s="32" t="s">
        <v>417</v>
      </c>
      <c r="Z63" s="30"/>
      <c r="AF63" s="30"/>
    </row>
    <row r="64" spans="1:37" x14ac:dyDescent="0.2">
      <c r="A64" s="13"/>
      <c r="B64" s="13"/>
      <c r="F64" s="13"/>
      <c r="G64" s="19"/>
      <c r="K64" s="13"/>
      <c r="L64" s="13"/>
      <c r="O64" s="13"/>
      <c r="P64" s="13"/>
      <c r="Q64" s="19"/>
      <c r="T64" s="13"/>
      <c r="Y64" s="32" t="s">
        <v>418</v>
      </c>
      <c r="Z64" s="30"/>
      <c r="AF64" s="30"/>
    </row>
    <row r="65" spans="1:32" x14ac:dyDescent="0.2">
      <c r="A65" s="13"/>
      <c r="B65" s="13"/>
      <c r="F65" s="13"/>
      <c r="G65" s="19"/>
      <c r="K65" s="13"/>
      <c r="L65" s="13"/>
      <c r="O65" s="13"/>
      <c r="P65" s="13"/>
      <c r="Q65" s="19"/>
      <c r="T65" s="13"/>
      <c r="Y65" s="32" t="s">
        <v>419</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420</v>
      </c>
      <c r="Z67" s="30"/>
      <c r="AF67" s="30"/>
    </row>
    <row r="68" spans="1:32" x14ac:dyDescent="0.2">
      <c r="A68" s="13"/>
      <c r="B68" s="13"/>
      <c r="F68" s="13"/>
      <c r="G68" s="19"/>
      <c r="K68" s="13"/>
      <c r="L68" s="13"/>
      <c r="O68" s="13"/>
      <c r="P68" s="13"/>
      <c r="Q68" s="19"/>
      <c r="T68" s="13"/>
      <c r="Y68" s="32" t="s">
        <v>421</v>
      </c>
      <c r="Z68" s="30"/>
      <c r="AF68" s="30"/>
    </row>
    <row r="69" spans="1:32" x14ac:dyDescent="0.2">
      <c r="A69" s="13"/>
      <c r="B69" s="13"/>
      <c r="F69" s="13"/>
      <c r="G69" s="19"/>
      <c r="K69" s="13"/>
      <c r="L69" s="13"/>
      <c r="O69" s="13"/>
      <c r="P69" s="13"/>
      <c r="Q69" s="19"/>
      <c r="T69" s="13"/>
      <c r="Y69" s="32" t="s">
        <v>422</v>
      </c>
      <c r="Z69" s="30"/>
      <c r="AF69" s="30"/>
    </row>
    <row r="70" spans="1:32" x14ac:dyDescent="0.2">
      <c r="A70" s="13"/>
      <c r="B70" s="13"/>
      <c r="Y70" s="32" t="s">
        <v>423</v>
      </c>
    </row>
    <row r="71" spans="1:32" x14ac:dyDescent="0.2">
      <c r="Y71" s="32" t="s">
        <v>424</v>
      </c>
    </row>
    <row r="72" spans="1:32" x14ac:dyDescent="0.2">
      <c r="Y72" s="32" t="s">
        <v>425</v>
      </c>
    </row>
    <row r="73" spans="1:32" x14ac:dyDescent="0.2">
      <c r="Y73" s="32" t="s">
        <v>426</v>
      </c>
    </row>
    <row r="74" spans="1:32" x14ac:dyDescent="0.2">
      <c r="Y74" s="32" t="s">
        <v>427</v>
      </c>
    </row>
    <row r="75" spans="1:32" x14ac:dyDescent="0.2">
      <c r="Y75" s="32" t="s">
        <v>428</v>
      </c>
    </row>
    <row r="76" spans="1:32" x14ac:dyDescent="0.2">
      <c r="Y76" s="32" t="s">
        <v>429</v>
      </c>
    </row>
    <row r="77" spans="1:32" x14ac:dyDescent="0.2">
      <c r="Y77" s="32" t="s">
        <v>430</v>
      </c>
    </row>
    <row r="78" spans="1:32" x14ac:dyDescent="0.2">
      <c r="Y78" s="32" t="s">
        <v>431</v>
      </c>
    </row>
    <row r="79" spans="1:32" x14ac:dyDescent="0.2">
      <c r="Y79" s="32" t="s">
        <v>432</v>
      </c>
    </row>
    <row r="80" spans="1:32" x14ac:dyDescent="0.2">
      <c r="Y80" s="32" t="s">
        <v>433</v>
      </c>
    </row>
    <row r="81" spans="25:25" x14ac:dyDescent="0.2">
      <c r="Y81" s="32" t="s">
        <v>434</v>
      </c>
    </row>
    <row r="82" spans="25:25" x14ac:dyDescent="0.2">
      <c r="Y82" s="32" t="s">
        <v>435</v>
      </c>
    </row>
    <row r="83" spans="25:25" x14ac:dyDescent="0.2">
      <c r="Y83" s="32" t="s">
        <v>436</v>
      </c>
    </row>
    <row r="84" spans="25:25" x14ac:dyDescent="0.2">
      <c r="Y84" s="32" t="s">
        <v>437</v>
      </c>
    </row>
    <row r="85" spans="25:25" x14ac:dyDescent="0.2">
      <c r="Y85" s="32" t="s">
        <v>438</v>
      </c>
    </row>
    <row r="86" spans="25:25" x14ac:dyDescent="0.2">
      <c r="Y86" s="32" t="s">
        <v>439</v>
      </c>
    </row>
    <row r="87" spans="25:25" x14ac:dyDescent="0.2">
      <c r="Y87" s="32" t="s">
        <v>440</v>
      </c>
    </row>
    <row r="88" spans="25:25" x14ac:dyDescent="0.2">
      <c r="Y88" s="32" t="s">
        <v>441</v>
      </c>
    </row>
    <row r="89" spans="25:25" x14ac:dyDescent="0.2">
      <c r="Y89" s="32" t="s">
        <v>442</v>
      </c>
    </row>
    <row r="90" spans="25:25" x14ac:dyDescent="0.2">
      <c r="Y90" s="32" t="s">
        <v>443</v>
      </c>
    </row>
    <row r="91" spans="25:25" x14ac:dyDescent="0.2">
      <c r="Y91" s="32" t="s">
        <v>444</v>
      </c>
    </row>
    <row r="92" spans="25:25" x14ac:dyDescent="0.2">
      <c r="Y92" s="32" t="s">
        <v>445</v>
      </c>
    </row>
    <row r="93" spans="25:25" x14ac:dyDescent="0.2">
      <c r="Y93" s="32" t="s">
        <v>446</v>
      </c>
    </row>
    <row r="94" spans="25:25" x14ac:dyDescent="0.2">
      <c r="Y94" s="32" t="s">
        <v>447</v>
      </c>
    </row>
    <row r="95" spans="25:25" x14ac:dyDescent="0.2">
      <c r="Y95" s="32" t="s">
        <v>448</v>
      </c>
    </row>
    <row r="96" spans="25:25" x14ac:dyDescent="0.2">
      <c r="Y96" s="32" t="s">
        <v>340</v>
      </c>
    </row>
    <row r="97" spans="25:25" x14ac:dyDescent="0.2">
      <c r="Y97" s="32" t="s">
        <v>449</v>
      </c>
    </row>
    <row r="98" spans="25:25" x14ac:dyDescent="0.2">
      <c r="Y98" s="32" t="s">
        <v>450</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2020-12-08T09:48:45Z</cp:lastPrinted>
  <dcterms:created xsi:type="dcterms:W3CDTF">2012-03-13T00:50:25Z</dcterms:created>
  <dcterms:modified xsi:type="dcterms:W3CDTF">2020-12-08T09:49:09Z</dcterms:modified>
</cp:coreProperties>
</file>