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令和２年度\"/>
    </mc:Choice>
  </mc:AlternateContent>
  <bookViews>
    <workbookView xWindow="0" yWindow="0" windowWidth="20490" windowHeight="7100"/>
  </bookViews>
  <sheets>
    <sheet name="行政事業レビューシート" sheetId="3" r:id="rId1"/>
    <sheet name="入力規則等" sheetId="4" r:id="rId2"/>
  </sheets>
  <definedNames>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<sst xmlns="http://schemas.openxmlformats.org/spreadsheetml/2006/main" count="2186" uniqueCount="549">
  <si>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</si>
  <si>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</si>
  <si>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</si>
  <si>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</si>
  <si>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</si>
  <si>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</si>
  <si>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</si>
  <si>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</si>
  <si>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</si>
  <si>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</si>
  <si>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</si>
  <si>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</si>
  <si>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</si>
  <si>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</si>
  <si>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</si>
  <si>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</si>
  <si>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</si>
  <si>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</si>
  <si>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</si>
  <si>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</si>
  <si>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</si>
  <si>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</si>
  <si>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</si>
  <si>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</si>
  <si>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</si>
  <si>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</si>
  <si>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</si>
  <si>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</si>
  <si>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</si>
  <si>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</si>
  <si>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</si>
  <si>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</si>
  <si>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</si>
  <si>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</si>
  <si>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</si>
  <si>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</si>
  <si>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</si>
  <si>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</si>
  <si>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</si>
  <si>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</si>
  <si>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</si>
  <si>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</si>
  <si>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</si>
  <si>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</si>
  <si>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</si>
  <si>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</si>
  <si>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</si>
  <si>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</si>
  <si>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</si>
  <si>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</si>
  <si>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</si>
  <si>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</si>
  <si>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</si>
  <si>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</si>
  <si>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</si>
  <si>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</si>
  <si>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</si>
  <si>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</si>
  <si>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</si>
  <si>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</si>
  <si>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</si>
  <si>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</si>
  <si>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</si>
  <si>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</si>
  <si>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</si>
  <si>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</si>
  <si>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</si>
  <si>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</si>
  <si>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</si>
  <si>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</si>
  <si>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</si>
  <si>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</si>
  <si>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</si>
  <si>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</si>
  <si>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</si>
  <si>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</si>
  <si>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</si>
  <si>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</si>
  <si>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</si>
  <si>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</si>
  <si>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</si>
  <si>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</si>
  <si>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</si>
  <si>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</si>
  <si>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</si>
  <si>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</si>
  <si>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</si>
  <si>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</si>
  <si>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</si>
  <si>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</si>
  <si>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</si>
  <si>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</si>
  <si>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</si>
  <si>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</si>
  <si>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</si>
  <si>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</si>
  <si>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</si>
  <si>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</si>
  <si>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</si>
  <si>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</si>
  <si>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</si>
  <si>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</si>
  <si>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</si>
  <si>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</si>
  <si>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</si>
  <si>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</si>
  <si>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</si>
  <si>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</si>
  <si>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</si>
  <si>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</si>
  <si>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</si>
  <si>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</si>
  <si>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</si>
  <si>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</si>
  <si>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</si>
  <si>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</si>
  <si>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</si>
  <si>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</si>
  <si>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</si>
  <si>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</si>
  <si>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</si>
  <si>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</si>
  <si>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</si>
  <si>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</si>
  <si>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</si>
  <si>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</si>
  <si>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</si>
  <si>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</si>
  <si>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</si>
  <si>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</si>
  <si>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</si>
  <si>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</si>
  <si>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</si>
  <si>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</si>
  <si>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</si>
  <si>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</si>
  <si>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</si>
  <si>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</si>
  <si>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</si>
  <si>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</si>
  <si>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</si>
  <si>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</si>
  <si>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</si>
  <si>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</si>
  <si>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</si>
  <si>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</si>
  <si>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</si>
  <si>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</si>
  <si>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</si>
  <si>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</si>
  <si>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</si>
  <si>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</si>
  <si>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</si>
  <si>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</si>
  <si>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</si>
  <si>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</si>
  <si>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</si>
  <si>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</si>
  <si>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</si>
  <si>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</si>
  <si>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</si>
  <si>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</si>
  <si>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</si>
  <si>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</si>
  <si>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</si>
  <si>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</si>
  <si>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</si>
  <si>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</si>
  <si>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</si>
  <si>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</si>
  <si>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</si>
  <si>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</si>
  <si>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</si>
  <si>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</si>
  <si>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</si>
  <si>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</si>
  <si>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</si>
  <si>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</si>
  <si>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</si>
  <si>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</si>
  <si>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</si>
  <si>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</si>
  <si>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</si>
  <si>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</si>
  <si>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</si>
  <si>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</si>
  <si>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</si>
  <si>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</si>
  <si>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</si>
  <si>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</si>
  <si>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</si>
  <si>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</si>
  <si>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</si>
  <si>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</si>
  <si>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</si>
  <si>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</si>
  <si>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</si>
  <si>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</si>
  <si>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</si>
  <si>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</si>
  <si>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</si>
  <si>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</si>
  <si>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</si>
  <si>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</si>
  <si>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</si>
  <si>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</si>
  <si>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</si>
  <si>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</si>
  <si>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</si>
  <si>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</si>
  <si>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</si>
  <si>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</si>
  <si>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</si>
  <si>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</si>
  <si>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</si>
  <si>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</si>
  <si>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</si>
  <si>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</si>
  <si>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</si>
  <si>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</si>
  <si>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</si>
  <si>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</si>
  <si>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</si>
  <si>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</si>
  <si>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</si>
  <si>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</si>
  <si>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</si>
  <si>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</si>
  <si>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</si>
  <si>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</si>
  <si>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</si>
  <si>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</si>
  <si>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</si>
  <si>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</si>
  <si>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</si>
  <si>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</si>
  <si>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</si>
  <si>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</si>
  <si>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</si>
  <si>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</si>
  <si>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</si>
  <si>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</si>
  <si>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</si>
  <si>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</si>
  <si>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</si>
  <si>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</si>
  <si>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</si>
  <si>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</si>
  <si>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</si>
  <si>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</si>
  <si>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</si>
  <si>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</si>
  <si>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</si>
  <si>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</si>
  <si>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</si>
  <si>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</si>
  <si>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</si>
  <si>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</si>
  <si>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</si>
  <si>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</si>
  <si>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</si>
  <si>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</si>
  <si>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</si>
  <si>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</si>
  <si>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</si>
  <si>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</si>
  <si>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</si>
  <si>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</si>
  <si>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</si>
  <si>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</si>
  <si>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</si>
  <si>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</si>
  <si>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</si>
  <si>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</si>
  <si>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</si>
  <si>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</si>
  <si>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</si>
  <si>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</si>
  <si>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</si>
  <si>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</si>
  <si>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</si>
  <si>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</si>
  <si>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</si>
  <si>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</si>
  <si>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</si>
  <si>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</si>
  <si>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</si>
  <si>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</si>
  <si>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</si>
  <si>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</si>
  <si>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</si>
  <si>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</si>
  <si>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</si>
  <si>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</si>
  <si>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</si>
  <si>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</si>
  <si>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</si>
  <si>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</si>
  <si>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</si>
  <si>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</si>
  <si>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</si>
  <si>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</si>
  <si>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</si>
  <si>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</si>
  <si>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</si>
  <si>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</si>
  <si>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</si>
  <si>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</si>
  <si>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</si>
  <si>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</si>
  <si>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</si>
  <si>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</si>
  <si>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</si>
  <si>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</si>
  <si>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</si>
  <si>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</si>
  <si>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</si>
  <si>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</si>
  <si>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</si>
  <si>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</si>
  <si>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</si>
  <si>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</si>
  <si>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</si>
  <si>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</si>
  <si>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</si>
  <si>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</si>
  <si>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</si>
  <si>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</si>
  <si>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</si>
  <si>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</si>
  <si>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</si>
  <si>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</si>
  <si>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</si>
  <si>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</si>
  <si>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</si>
  <si>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</si>
  <si>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</si>
  <si>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</si>
  <si>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</si>
  <si>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</si>
  <si>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</si>
  <si>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</si>
  <si>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</si>
  <si>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</si>
  <si>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</si>
  <si>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</si>
  <si>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</si>
  <si>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</si>
  <si>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</si>
  <si>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</si>
  <si>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</si>
  <si>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</si>
  <si>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</si>
  <si>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</si>
  <si>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</si>
  <si>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</si>
  <si>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</si>
  <si>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</si>
  <si>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</si>
  <si>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</si>
  <si>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</si>
  <si>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</si>
  <si>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</si>
  <si>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</si>
  <si>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</si>
  <si>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</si>
  <si>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</si>
  <si>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</si>
  <si>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</si>
  <si>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</si>
  <si>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</si>
  <si>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</si>
  <si>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</si>
  <si>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</si>
  <si>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</si>
  <si>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</si>
  <si>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</si>
  <si>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</si>
  <si>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</si>
  <si>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</si>
  <si>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</si>
  <si>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</si>
  <si>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</si>
  <si>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</si>
  <si>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</si>
  <si>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</si>
  <si>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</si>
  <si>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</si>
  <si>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</si>
  <si>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</si>
  <si>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</si>
  <si>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</si>
  <si>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</si>
  <si>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</si>
  <si>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</si>
  <si>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</si>
  <si>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</si>
  <si>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</si>
  <si>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</si>
  <si>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</si>
  <si>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</si>
  <si>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</si>
  <si>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</si>
  <si>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</si>
  <si>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</si>
  <si>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</si>
  <si>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</si>
  <si>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</si>
  <si>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</si>
  <si>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</si>
  <si>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</si>
  <si>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</si>
  <si>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</si>
  <si>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</si>
  <si>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</si>
  <si>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</si>
  <si>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</si>
  <si>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</si>
  <si>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</si>
  <si>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</si>
  <si>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</si>
  <si>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</si>
  <si>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</si>
  <si>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</si>
  <si>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</si>
  <si>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</si>
  <si>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</si>
  <si>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</si>
  <si>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</si>
  <si>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</si>
  <si>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</si>
  <si>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</si>
  <si>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</si>
  <si>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</si>
  <si>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</si>
  <si>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</si>
  <si>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</si>
  <si>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</si>
  <si>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</si>
  <si>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</si>
  <si>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</si>
  <si>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</si>
  <si>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</si>
  <si>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</si>
  <si>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</si>
  <si>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</si>
  <si>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</si>
  <si>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</si>
  <si>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</si>
  <si>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</si>
  <si>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</si>
  <si>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</si>
  <si>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</si>
  <si>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</si>
  <si>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</si>
  <si>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</si>
  <si>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</si>
  <si>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</si>
  <si>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</si>
  <si>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</si>
  <si>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</si>
  <si>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</si>
  <si>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</si>
  <si>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</si>
  <si>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</si>
  <si>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</si>
  <si>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</si>
  <si>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</si>
  <si>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</si>
  <si>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</si>
  <si>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</si>
  <si>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</si>
  <si>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</si>
  <si>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</si>
  <si>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</si>
  <si>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</si>
  <si>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</si>
  <si>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</si>
  <si>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</si>
  <si>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</si>
  <si>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</si>
  <si>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国際機関分担金（FATF）</t>
    <phoneticPr fontId="5"/>
  </si>
  <si>
    <t>総合政策局</t>
    <phoneticPr fontId="5"/>
  </si>
  <si>
    <t>終了予定なし</t>
    <rPh sb="0" eb="2">
      <t>シュウリョウ</t>
    </rPh>
    <rPh sb="2" eb="4">
      <t>ヨテイ</t>
    </rPh>
    <phoneticPr fontId="5"/>
  </si>
  <si>
    <t>総務課国際室</t>
    <phoneticPr fontId="5"/>
  </si>
  <si>
    <t>中川　彩子</t>
    <phoneticPr fontId="5"/>
  </si>
  <si>
    <t>金融庁</t>
  </si>
  <si>
    <t>-</t>
    <phoneticPr fontId="5"/>
  </si>
  <si>
    <t>経済協力開発機構条約第20条2</t>
    <phoneticPr fontId="5"/>
  </si>
  <si>
    <t>-</t>
    <phoneticPr fontId="5"/>
  </si>
  <si>
    <t>証券監督者国際機構等
分担金</t>
    <rPh sb="0" eb="2">
      <t>ショウケン</t>
    </rPh>
    <rPh sb="2" eb="5">
      <t>カントクシャ</t>
    </rPh>
    <rPh sb="5" eb="7">
      <t>コクサイ</t>
    </rPh>
    <rPh sb="7" eb="9">
      <t>キコウ</t>
    </rPh>
    <rPh sb="9" eb="10">
      <t>トウ</t>
    </rPh>
    <rPh sb="11" eb="14">
      <t>ブンタンキン</t>
    </rPh>
    <phoneticPr fontId="5"/>
  </si>
  <si>
    <t>金融に関する国際的な議論に積極的に参画し、日本のプレゼンスを高め、国際協調に貢献していく。</t>
    <rPh sb="0" eb="2">
      <t>キンユウ</t>
    </rPh>
    <rPh sb="3" eb="4">
      <t>カン</t>
    </rPh>
    <rPh sb="6" eb="9">
      <t>コクサイテキ</t>
    </rPh>
    <rPh sb="10" eb="12">
      <t>ギロン</t>
    </rPh>
    <rPh sb="13" eb="16">
      <t>セッキョクテキ</t>
    </rPh>
    <rPh sb="17" eb="19">
      <t>サンカク</t>
    </rPh>
    <rPh sb="21" eb="23">
      <t>ニホン</t>
    </rPh>
    <rPh sb="30" eb="31">
      <t>タカ</t>
    </rPh>
    <rPh sb="33" eb="35">
      <t>コクサイ</t>
    </rPh>
    <rPh sb="35" eb="37">
      <t>キョウチョウ</t>
    </rPh>
    <rPh sb="38" eb="40">
      <t>コウケン</t>
    </rPh>
    <phoneticPr fontId="5"/>
  </si>
  <si>
    <t>件</t>
    <rPh sb="0" eb="1">
      <t>ケン</t>
    </rPh>
    <phoneticPr fontId="5"/>
  </si>
  <si>
    <t>-</t>
    <phoneticPr fontId="5"/>
  </si>
  <si>
    <t>-</t>
    <phoneticPr fontId="5"/>
  </si>
  <si>
    <t>担当課室にて集計</t>
    <rPh sb="0" eb="2">
      <t>タントウ</t>
    </rPh>
    <rPh sb="2" eb="4">
      <t>カシツ</t>
    </rPh>
    <rPh sb="6" eb="8">
      <t>シュウケイ</t>
    </rPh>
    <phoneticPr fontId="5"/>
  </si>
  <si>
    <t>(参考指標)
FATFにおける日本人職員数</t>
    <rPh sb="1" eb="3">
      <t>サンコウ</t>
    </rPh>
    <rPh sb="3" eb="5">
      <t>シヒョウ</t>
    </rPh>
    <rPh sb="15" eb="18">
      <t>ニホンジン</t>
    </rPh>
    <rPh sb="18" eb="20">
      <t>ショクイン</t>
    </rPh>
    <rPh sb="20" eb="21">
      <t>スウ</t>
    </rPh>
    <phoneticPr fontId="5"/>
  </si>
  <si>
    <t>人</t>
    <rPh sb="0" eb="1">
      <t>ヒト</t>
    </rPh>
    <phoneticPr fontId="5"/>
  </si>
  <si>
    <t>国際機関への加盟国又は加盟機関の責務に係る分担金の負担実施件数</t>
    <rPh sb="0" eb="2">
      <t>コクサイ</t>
    </rPh>
    <rPh sb="2" eb="4">
      <t>キカン</t>
    </rPh>
    <rPh sb="6" eb="9">
      <t>カメイコク</t>
    </rPh>
    <rPh sb="9" eb="10">
      <t>マタ</t>
    </rPh>
    <rPh sb="11" eb="13">
      <t>カメイ</t>
    </rPh>
    <rPh sb="13" eb="15">
      <t>キカン</t>
    </rPh>
    <rPh sb="16" eb="18">
      <t>セキム</t>
    </rPh>
    <rPh sb="19" eb="20">
      <t>カカ</t>
    </rPh>
    <rPh sb="21" eb="24">
      <t>ブンタンキン</t>
    </rPh>
    <rPh sb="25" eb="27">
      <t>フタン</t>
    </rPh>
    <rPh sb="27" eb="29">
      <t>ジッシ</t>
    </rPh>
    <rPh sb="29" eb="31">
      <t>ケンスウ</t>
    </rPh>
    <phoneticPr fontId="5"/>
  </si>
  <si>
    <t>国際機関に対する義務的経費であり、単位あたりコストを算出できない。</t>
    <rPh sb="0" eb="4">
      <t>コクサイキカン</t>
    </rPh>
    <rPh sb="5" eb="6">
      <t>タイ</t>
    </rPh>
    <rPh sb="8" eb="11">
      <t>ギムテキ</t>
    </rPh>
    <rPh sb="11" eb="13">
      <t>ケイヒ</t>
    </rPh>
    <rPh sb="17" eb="19">
      <t>タンイ</t>
    </rPh>
    <rPh sb="26" eb="28">
      <t>サンシュツ</t>
    </rPh>
    <phoneticPr fontId="5"/>
  </si>
  <si>
    <t>-</t>
    <phoneticPr fontId="5"/>
  </si>
  <si>
    <t>-</t>
    <phoneticPr fontId="5"/>
  </si>
  <si>
    <t>○</t>
  </si>
  <si>
    <t>‐</t>
  </si>
  <si>
    <t>無</t>
  </si>
  <si>
    <t>国際的な議論に積極的に対応すること等を通じ、国際金融システムの安定と発展を目指す事業であり、社会のニーズを反映していると考える。</t>
    <phoneticPr fontId="5"/>
  </si>
  <si>
    <t>国際機関に日本国又は機関として加盟し、国際的な議論に対応するものであるため、地方自治体等に委ねることができない事業であると考える。</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</si>
  <si>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phoneticPr fontId="5"/>
  </si>
  <si>
    <t>国際機関の総会決議等で定められた分担金額であり、必要なものに限定されていると考える。</t>
    <phoneticPr fontId="5"/>
  </si>
  <si>
    <t>国際的な議論に積極的に参画しており、成果実績は成果目標に見合ったものとなっていると考える。</t>
    <phoneticPr fontId="5"/>
  </si>
  <si>
    <t>国際機関への加盟国又は加盟機関の責務に係る分担金を適切に支出しており、活動実績は見込みに見合ったものであると考える。</t>
    <phoneticPr fontId="5"/>
  </si>
  <si>
    <t>警察庁</t>
  </si>
  <si>
    <t>法務省</t>
  </si>
  <si>
    <t>外務省</t>
  </si>
  <si>
    <t>国際刑事警察会議等分担金</t>
    <rPh sb="0" eb="2">
      <t>コクサイ</t>
    </rPh>
    <rPh sb="2" eb="4">
      <t>ケイジ</t>
    </rPh>
    <rPh sb="4" eb="6">
      <t>ケイサツ</t>
    </rPh>
    <rPh sb="6" eb="8">
      <t>カイギ</t>
    </rPh>
    <rPh sb="8" eb="9">
      <t>トウ</t>
    </rPh>
    <rPh sb="9" eb="12">
      <t>ブンタンキン</t>
    </rPh>
    <phoneticPr fontId="5"/>
  </si>
  <si>
    <t>国際会議運営費用の分担</t>
    <phoneticPr fontId="5"/>
  </si>
  <si>
    <t>経済協力開発機構金融活動作業部会（FATF)分担金</t>
    <rPh sb="0" eb="2">
      <t>ケイザイ</t>
    </rPh>
    <rPh sb="2" eb="4">
      <t>キョウリョク</t>
    </rPh>
    <rPh sb="4" eb="6">
      <t>カイハツ</t>
    </rPh>
    <rPh sb="6" eb="8">
      <t>キコウ</t>
    </rPh>
    <rPh sb="8" eb="10">
      <t>キンユウ</t>
    </rPh>
    <rPh sb="10" eb="12">
      <t>カツドウ</t>
    </rPh>
    <rPh sb="12" eb="14">
      <t>サギョウ</t>
    </rPh>
    <rPh sb="14" eb="16">
      <t>ブカイ</t>
    </rPh>
    <rPh sb="22" eb="25">
      <t>ブンタンキン</t>
    </rPh>
    <phoneticPr fontId="5"/>
  </si>
  <si>
    <t>金融活動作業部会（FATF)分担金は、財務省が１／３、警察庁、金融庁、外務省、法務省が各１／６をそれぞれ負担している。</t>
    <phoneticPr fontId="5"/>
  </si>
  <si>
    <t>○ 本経費は、金融活動作業部会（FATF）の各加盟国が負担すべき事務運営費としての分担金であり、成果実績は成果目標に見合ったものになっていることから、適切に執行されていると考える。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FATFについては、マネー・ローンダリングやテロ資金供与対策の国際的取組みに参画するとともに、日本の金融セクター・金融機関等の実情を踏まえ、改訂FATF勧告に係るガイダンス等の策定作業に積極的に参画・貢献している。</t>
    <phoneticPr fontId="5"/>
  </si>
  <si>
    <t>3</t>
    <phoneticPr fontId="5"/>
  </si>
  <si>
    <t>3</t>
    <phoneticPr fontId="5"/>
  </si>
  <si>
    <t>17</t>
    <phoneticPr fontId="5"/>
  </si>
  <si>
    <t>19-3</t>
    <phoneticPr fontId="5"/>
  </si>
  <si>
    <t>0023</t>
    <phoneticPr fontId="5"/>
  </si>
  <si>
    <t>事務運営費</t>
    <rPh sb="0" eb="2">
      <t>ジム</t>
    </rPh>
    <rPh sb="2" eb="5">
      <t>ウンエイヒ</t>
    </rPh>
    <phoneticPr fontId="5"/>
  </si>
  <si>
    <t>金融活動作業部会（FATF）事務運営費</t>
    <rPh sb="0" eb="2">
      <t>キンユウ</t>
    </rPh>
    <rPh sb="2" eb="4">
      <t>カツドウ</t>
    </rPh>
    <rPh sb="4" eb="6">
      <t>サギョウ</t>
    </rPh>
    <rPh sb="6" eb="8">
      <t>ブカイ</t>
    </rPh>
    <rPh sb="14" eb="16">
      <t>ジム</t>
    </rPh>
    <rPh sb="16" eb="19">
      <t>ウンエイヒ</t>
    </rPh>
    <phoneticPr fontId="5"/>
  </si>
  <si>
    <t>金融活動作業部会（FATF）</t>
    <rPh sb="0" eb="2">
      <t>キンユウ</t>
    </rPh>
    <rPh sb="2" eb="4">
      <t>カツドウ</t>
    </rPh>
    <rPh sb="4" eb="6">
      <t>サギョウ</t>
    </rPh>
    <rPh sb="6" eb="8">
      <t>ブカイ</t>
    </rPh>
    <phoneticPr fontId="5"/>
  </si>
  <si>
    <t>分担金</t>
    <rPh sb="0" eb="3">
      <t>ブンタンキン</t>
    </rPh>
    <phoneticPr fontId="5"/>
  </si>
  <si>
    <t>-</t>
    <phoneticPr fontId="5"/>
  </si>
  <si>
    <t>-</t>
    <phoneticPr fontId="5"/>
  </si>
  <si>
    <t>-</t>
    <phoneticPr fontId="5"/>
  </si>
  <si>
    <t>0024</t>
    <phoneticPr fontId="5"/>
  </si>
  <si>
    <t>-</t>
  </si>
  <si>
    <t>-</t>
    <phoneticPr fontId="5"/>
  </si>
  <si>
    <t>-</t>
    <phoneticPr fontId="5"/>
  </si>
  <si>
    <t>-</t>
    <phoneticPr fontId="5"/>
  </si>
  <si>
    <t>-</t>
    <phoneticPr fontId="5"/>
  </si>
  <si>
    <t>-</t>
    <phoneticPr fontId="5"/>
  </si>
  <si>
    <t>国際機関の会合において、日本が賛同した議案が決議された件数（中間目標については、年度内の議案数が未定のため確定できない）</t>
    <rPh sb="0" eb="2">
      <t>コクサイ</t>
    </rPh>
    <rPh sb="2" eb="4">
      <t>キカン</t>
    </rPh>
    <rPh sb="5" eb="7">
      <t>カイゴウ</t>
    </rPh>
    <rPh sb="12" eb="14">
      <t>ニホン</t>
    </rPh>
    <rPh sb="15" eb="17">
      <t>サンドウ</t>
    </rPh>
    <rPh sb="19" eb="21">
      <t>ギアン</t>
    </rPh>
    <rPh sb="22" eb="24">
      <t>ケツギ</t>
    </rPh>
    <rPh sb="27" eb="29">
      <t>ケンスウ</t>
    </rPh>
    <rPh sb="30" eb="32">
      <t>チュウカン</t>
    </rPh>
    <rPh sb="32" eb="34">
      <t>モクヒョウ</t>
    </rPh>
    <rPh sb="40" eb="43">
      <t>ネンドナイ</t>
    </rPh>
    <rPh sb="44" eb="46">
      <t>ギアン</t>
    </rPh>
    <rPh sb="46" eb="47">
      <t>スウ</t>
    </rPh>
    <rPh sb="48" eb="50">
      <t>ミテイ</t>
    </rPh>
    <rPh sb="53" eb="55">
      <t>カクテイ</t>
    </rPh>
    <phoneticPr fontId="5"/>
  </si>
  <si>
    <t xml:space="preserve">
国際的な議論に積極的に参画すること等を通じ、国際金融システムの安定と発展、ひいては我が国経済の持続的な成長に資すること。</t>
    <phoneticPr fontId="5"/>
  </si>
  <si>
    <t xml:space="preserve">
金融活動作業部会（FATF）の各加盟国が負担すべき事務運営費としての分担金</t>
    <phoneticPr fontId="5"/>
  </si>
  <si>
    <t>我が国が金融に関する国際的な議論において主導的役割を果たし、国際協調に貢献している成果を表す指標として、現在は「日本が賛同した議案が決議された件数」や「重要な審議事項に関与した回数」などが用いられているが、達成率が100％となることが想定される成果指標であり、必ずしも直接的に成果の状況を示す指標とはいえない。一方では、「主導的役割」や「国際協調への貢献」に関して評価に値する具体的な成果を示す事例も積み上げられてきていることから、「主導的役割」や「国際協調への貢献」に関する成果を点検結果において具体的に記載してはどうか。さらに、これらの成果に関連した参考指標の設定についても今後検討してはどうか。</t>
    <phoneticPr fontId="5"/>
  </si>
  <si>
    <t>外部有識者の所見も踏まえ、成果に関連した参考指標の設定について検討すること。</t>
    <phoneticPr fontId="5"/>
  </si>
  <si>
    <t>総会や部会を通じ、積極的に国際機関の運営に関わるとともに、プロジェクトチームの議長として、また、事務局との人脈を用いて、適切なガバナンスや円滑な会議運営等を実現することを通じて、国際機関に対して効率的な運営を求める。</t>
    <phoneticPr fontId="5"/>
  </si>
  <si>
    <t>－</t>
    <phoneticPr fontId="5"/>
  </si>
  <si>
    <t>〇事業目的を実現するため、3年度予算要求においても、前年同規模の予算要求を行っていくとともに、我が国が意見を発信し続ける立場を確保できるよう、引き続き、国際的な議論に積極的に参画していく。
〇国際機関における日本のプレゼンスを維持または向上させるためには、日本が賛同した議案が決議されるよう努める必要があり、国際協調上、世界でも主要な金融市場の一つである我が国が賛同する議案が決議されることが重要と考えている。現段階では、国際機関の会合において日本が賛同した議案が決議された件数が指標として適切であると考えられる。「主導的役割」や「国際協調への貢献」を測る適切な指標の設定は必ずしも容易ではない状況であるが、例えば、当庁職員の主要ポストの獲得状況をとらえる指標など、よりよい成果指標としてどのようなものが考えられるかについて、中長期的に検討していく。</t>
    <rPh sb="211" eb="213">
      <t>コクサイ</t>
    </rPh>
    <rPh sb="213" eb="215">
      <t>キカン</t>
    </rPh>
    <phoneticPr fontId="5"/>
  </si>
  <si>
    <t>-</t>
    <phoneticPr fontId="5"/>
  </si>
  <si>
    <t>A.金融活動作業部会（FATF）</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</si>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</sst>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0</xdr:rowOff>
    </xdr:from>
    <xdr:to>
      <xdr:col>36</xdr:col>
      <xdr:colOff>94615</xdr:colOff>
      <xdr:row>745</xdr:row>
      <xdr:rowOff>93894</xdr:rowOff>
    </xdr:to>
    <xdr:sp macro="" textlink="">
      <xdr:nvSpPr>
        <xdr:cNvPr id="2" name="正方形/長方形 1"/>
        <xdr:cNvSpPr/>
      </xdr:nvSpPr>
      <xdr:spPr>
        <a:xfrm>
          <a:off x="3501081" y="42309020"/>
          <a:ext cx="4007588" cy="113649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11</a:t>
          </a:r>
          <a:r>
            <a:rPr kumimoji="1" lang="ja-JP" altLang="en-US" sz="1400">
              <a:solidFill>
                <a:sysClr val="windowText" lastClr="000000"/>
              </a:solidFill>
              <a:latin typeface="+mn-ea"/>
              <a:ea typeface="+mn-ea"/>
            </a:rPr>
            <a:t>百万円</a:t>
          </a:r>
        </a:p>
      </xdr:txBody>
    </xdr:sp>
    <xdr:clientData/>
  </xdr:twoCellAnchor>
  <xdr:twoCellAnchor>
    <xdr:from>
      <xdr:col>26</xdr:col>
      <xdr:colOff>146126</xdr:colOff>
      <xdr:row>745</xdr:row>
      <xdr:rowOff>93894</xdr:rowOff>
    </xdr:from>
    <xdr:to>
      <xdr:col>26</xdr:col>
      <xdr:colOff>149440</xdr:colOff>
      <xdr:row>750</xdr:row>
      <xdr:rowOff>342858</xdr:rowOff>
    </xdr:to>
    <xdr:cxnSp macro="">
      <xdr:nvCxnSpPr>
        <xdr:cNvPr id="3" name="直線矢印コネクタ 2"/>
        <xdr:cNvCxnSpPr>
          <a:stCxn id="2" idx="2"/>
        </xdr:cNvCxnSpPr>
      </xdr:nvCxnSpPr>
      <xdr:spPr>
        <a:xfrm flipH="1">
          <a:off x="5500721" y="43445516"/>
          <a:ext cx="3314" cy="1986633"/>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92263</xdr:colOff>
      <xdr:row>745</xdr:row>
      <xdr:rowOff>324005</xdr:rowOff>
    </xdr:from>
    <xdr:to>
      <xdr:col>43</xdr:col>
      <xdr:colOff>16895</xdr:colOff>
      <xdr:row>747</xdr:row>
      <xdr:rowOff>162338</xdr:rowOff>
    </xdr:to>
    <xdr:sp macro="" textlink="">
      <xdr:nvSpPr>
        <xdr:cNvPr id="4" name="大かっこ 3"/>
        <xdr:cNvSpPr/>
      </xdr:nvSpPr>
      <xdr:spPr>
        <a:xfrm>
          <a:off x="5858749" y="43675627"/>
          <a:ext cx="3013822" cy="533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17</xdr:col>
      <xdr:colOff>25163</xdr:colOff>
      <xdr:row>751</xdr:row>
      <xdr:rowOff>107944</xdr:rowOff>
    </xdr:from>
    <xdr:to>
      <xdr:col>36</xdr:col>
      <xdr:colOff>114932</xdr:colOff>
      <xdr:row>755</xdr:row>
      <xdr:rowOff>32819</xdr:rowOff>
    </xdr:to>
    <xdr:sp macro="" textlink="">
      <xdr:nvSpPr>
        <xdr:cNvPr id="5" name="正方形/長方形 4"/>
        <xdr:cNvSpPr/>
      </xdr:nvSpPr>
      <xdr:spPr>
        <a:xfrm>
          <a:off x="3526244" y="45544768"/>
          <a:ext cx="4002742" cy="131501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金融活動作業部会（</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FATF</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11</a:t>
          </a:r>
          <a:r>
            <a:rPr kumimoji="1" lang="ja-JP" altLang="en-US" sz="1400">
              <a:solidFill>
                <a:sysClr val="windowText" lastClr="000000"/>
              </a:solidFill>
              <a:latin typeface="+mj-ea"/>
              <a:ea typeface="+mj-ea"/>
            </a:rPr>
            <a:t>百万円</a:t>
          </a:r>
        </a:p>
      </xdr:txBody>
    </xdr:sp>
    <xdr:clientData/>
  </xdr:twoCellAnchor>
  <xdr:twoCellAnchor>
    <xdr:from>
      <xdr:col>18</xdr:col>
      <xdr:colOff>170522</xdr:colOff>
      <xdr:row>755</xdr:row>
      <xdr:rowOff>218277</xdr:rowOff>
    </xdr:from>
    <xdr:to>
      <xdr:col>35</xdr:col>
      <xdr:colOff>204897</xdr:colOff>
      <xdr:row>757</xdr:row>
      <xdr:rowOff>322748</xdr:rowOff>
    </xdr:to>
    <xdr:sp macro="" textlink="">
      <xdr:nvSpPr>
        <xdr:cNvPr id="6" name="大かっこ 5"/>
        <xdr:cNvSpPr/>
      </xdr:nvSpPr>
      <xdr:spPr>
        <a:xfrm>
          <a:off x="3877549" y="47045236"/>
          <a:ext cx="3535456" cy="799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マネー・ローンダリング及びテロ資金供与対策に関する国際基準の策定等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75" zoomScaleNormal="75" zoomScaleSheetLayoutView="75" zoomScalePageLayoutView="85" workbookViewId="0">
      <selection activeCell="U835" sqref="U835"/>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5.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24</v>
      </c>
      <c r="AT2" s="204"/>
      <c r="AU2" s="204"/>
      <c r="AV2" s="42" t="str">
        <f>IF(AW2="", "", "-")</f>
        <v/>
      </c>
      <c r="AW2" s="387"/>
      <c r="AX2" s="387"/>
    </row>
    <row r="3" spans="1:50" ht="21" customHeight="1" thickBot="1" x14ac:dyDescent="0.25">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486</v>
      </c>
      <c r="AK3" s="512"/>
      <c r="AL3" s="512"/>
      <c r="AM3" s="512"/>
      <c r="AN3" s="512"/>
      <c r="AO3" s="512"/>
      <c r="AP3" s="512"/>
      <c r="AQ3" s="512"/>
      <c r="AR3" s="512"/>
      <c r="AS3" s="512"/>
      <c r="AT3" s="512"/>
      <c r="AU3" s="512"/>
      <c r="AV3" s="512"/>
      <c r="AW3" s="512"/>
      <c r="AX3" s="24" t="s">
        <v>64</v>
      </c>
    </row>
    <row r="4" spans="1:50" ht="24.75" customHeight="1" x14ac:dyDescent="0.2">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2">
      <c r="A5" s="698" t="s">
        <v>66</v>
      </c>
      <c r="B5" s="699"/>
      <c r="C5" s="699"/>
      <c r="D5" s="699"/>
      <c r="E5" s="699"/>
      <c r="F5" s="700"/>
      <c r="G5" s="545" t="s">
        <v>432</v>
      </c>
      <c r="H5" s="546"/>
      <c r="I5" s="546"/>
      <c r="J5" s="546"/>
      <c r="K5" s="546"/>
      <c r="L5" s="546"/>
      <c r="M5" s="547" t="s">
        <v>65</v>
      </c>
      <c r="N5" s="548"/>
      <c r="O5" s="548"/>
      <c r="P5" s="548"/>
      <c r="Q5" s="548"/>
      <c r="R5" s="549"/>
      <c r="S5" s="550" t="s">
        <v>483</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485</v>
      </c>
      <c r="AR5" s="710"/>
      <c r="AS5" s="710"/>
      <c r="AT5" s="710"/>
      <c r="AU5" s="710"/>
      <c r="AV5" s="710"/>
      <c r="AW5" s="710"/>
      <c r="AX5" s="711"/>
    </row>
    <row r="6" spans="1:50" ht="30.65" customHeight="1" x14ac:dyDescent="0.2">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4" customHeight="1" x14ac:dyDescent="0.2">
      <c r="A7" s="816" t="s">
        <v>22</v>
      </c>
      <c r="B7" s="817"/>
      <c r="C7" s="817"/>
      <c r="D7" s="817"/>
      <c r="E7" s="817"/>
      <c r="F7" s="818"/>
      <c r="G7" s="819" t="s">
        <v>489</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488</v>
      </c>
      <c r="AF7" s="374"/>
      <c r="AG7" s="374"/>
      <c r="AH7" s="374"/>
      <c r="AI7" s="374"/>
      <c r="AJ7" s="374"/>
      <c r="AK7" s="374"/>
      <c r="AL7" s="374"/>
      <c r="AM7" s="374"/>
      <c r="AN7" s="374"/>
      <c r="AO7" s="374"/>
      <c r="AP7" s="374"/>
      <c r="AQ7" s="374"/>
      <c r="AR7" s="374"/>
      <c r="AS7" s="374"/>
      <c r="AT7" s="374"/>
      <c r="AU7" s="374"/>
      <c r="AV7" s="374"/>
      <c r="AW7" s="374"/>
      <c r="AX7" s="375"/>
    </row>
    <row r="8" spans="1:50" ht="30" customHeight="1" x14ac:dyDescent="0.2">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2">
      <c r="A9" s="135" t="s">
        <v>23</v>
      </c>
      <c r="B9" s="136"/>
      <c r="C9" s="136"/>
      <c r="D9" s="136"/>
      <c r="E9" s="136"/>
      <c r="F9" s="136"/>
      <c r="G9" s="559" t="s">
        <v>539</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50.5" customHeight="1" x14ac:dyDescent="0.2">
      <c r="A10" s="729" t="s">
        <v>29</v>
      </c>
      <c r="B10" s="730"/>
      <c r="C10" s="730"/>
      <c r="D10" s="730"/>
      <c r="E10" s="730"/>
      <c r="F10" s="730"/>
      <c r="G10" s="662" t="s">
        <v>540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32" customHeight="1" x14ac:dyDescent="0.2">
      <c r="A11" s="729" t="s">
        <v>5</v>
      </c>
      <c r="B11" s="730"/>
      <c r="C11" s="730"/>
      <c r="D11" s="730"/>
      <c r="E11" s="730"/>
      <c r="F11" s="738"/>
      <c r="G11" s="701" t="str">
        <f>入力規則等!P10</f>
        <v>その他</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2">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2">
      <c r="A13" s="132"/>
      <c r="B13" s="133"/>
      <c r="C13" s="133"/>
      <c r="D13" s="133"/>
      <c r="E13" s="133"/>
      <c r="F13" s="134"/>
      <c r="G13" s="732" t="s">
        <v>6</v>
      </c>
      <c r="H13" s="733"/>
      <c r="I13" s="625" t="s">
        <v>7</v>
      </c>
      <c r="J13" s="626"/>
      <c r="K13" s="626"/>
      <c r="L13" s="626"/>
      <c r="M13" s="626"/>
      <c r="N13" s="626"/>
      <c r="O13" s="627"/>
      <c r="P13" s="102">
        <v>9</v>
      </c>
      <c r="Q13" s="103"/>
      <c r="R13" s="103"/>
      <c r="S13" s="103"/>
      <c r="T13" s="103"/>
      <c r="U13" s="103"/>
      <c r="V13" s="104"/>
      <c r="W13" s="102">
        <v>9</v>
      </c>
      <c r="X13" s="103"/>
      <c r="Y13" s="103"/>
      <c r="Z13" s="103"/>
      <c r="AA13" s="103"/>
      <c r="AB13" s="103"/>
      <c r="AC13" s="104"/>
      <c r="AD13" s="102">
        <v>11</v>
      </c>
      <c r="AE13" s="103"/>
      <c r="AF13" s="103"/>
      <c r="AG13" s="103"/>
      <c r="AH13" s="103"/>
      <c r="AI13" s="103"/>
      <c r="AJ13" s="104"/>
      <c r="AK13" s="102">
        <v>12</v>
      </c>
      <c r="AL13" s="103"/>
      <c r="AM13" s="103"/>
      <c r="AN13" s="103"/>
      <c r="AO13" s="103"/>
      <c r="AP13" s="103"/>
      <c r="AQ13" s="104"/>
      <c r="AR13" s="99">
        <v>12</v>
      </c>
      <c r="AS13" s="100"/>
      <c r="AT13" s="100"/>
      <c r="AU13" s="100"/>
      <c r="AV13" s="100"/>
      <c r="AW13" s="100"/>
      <c r="AX13" s="384"/>
    </row>
    <row r="14" spans="1:50" ht="21" customHeight="1" x14ac:dyDescent="0.2">
      <c r="A14" s="132"/>
      <c r="B14" s="133"/>
      <c r="C14" s="133"/>
      <c r="D14" s="133"/>
      <c r="E14" s="133"/>
      <c r="F14" s="134"/>
      <c r="G14" s="734"/>
      <c r="H14" s="735"/>
      <c r="I14" s="562" t="s">
        <v>8</v>
      </c>
      <c r="J14" s="616"/>
      <c r="K14" s="616"/>
      <c r="L14" s="616"/>
      <c r="M14" s="616"/>
      <c r="N14" s="616"/>
      <c r="O14" s="617"/>
      <c r="P14" s="102">
        <v>-0.7</v>
      </c>
      <c r="Q14" s="103"/>
      <c r="R14" s="103"/>
      <c r="S14" s="103"/>
      <c r="T14" s="103"/>
      <c r="U14" s="103"/>
      <c r="V14" s="104"/>
      <c r="W14" s="102" t="s">
        <v>489</v>
      </c>
      <c r="X14" s="103"/>
      <c r="Y14" s="103"/>
      <c r="Z14" s="103"/>
      <c r="AA14" s="103"/>
      <c r="AB14" s="103"/>
      <c r="AC14" s="104"/>
      <c r="AD14" s="102">
        <v>-0.3</v>
      </c>
      <c r="AE14" s="103"/>
      <c r="AF14" s="103"/>
      <c r="AG14" s="103"/>
      <c r="AH14" s="103"/>
      <c r="AI14" s="103"/>
      <c r="AJ14" s="104"/>
      <c r="AK14" s="102" t="s">
        <v>489</v>
      </c>
      <c r="AL14" s="103"/>
      <c r="AM14" s="103"/>
      <c r="AN14" s="103"/>
      <c r="AO14" s="103"/>
      <c r="AP14" s="103"/>
      <c r="AQ14" s="104"/>
      <c r="AR14" s="652"/>
      <c r="AS14" s="652"/>
      <c r="AT14" s="652"/>
      <c r="AU14" s="652"/>
      <c r="AV14" s="652"/>
      <c r="AW14" s="652"/>
      <c r="AX14" s="653"/>
    </row>
    <row r="15" spans="1:50" ht="21" customHeight="1" x14ac:dyDescent="0.2">
      <c r="A15" s="132"/>
      <c r="B15" s="133"/>
      <c r="C15" s="133"/>
      <c r="D15" s="133"/>
      <c r="E15" s="133"/>
      <c r="F15" s="134"/>
      <c r="G15" s="734"/>
      <c r="H15" s="735"/>
      <c r="I15" s="562" t="s">
        <v>50</v>
      </c>
      <c r="J15" s="563"/>
      <c r="K15" s="563"/>
      <c r="L15" s="563"/>
      <c r="M15" s="563"/>
      <c r="N15" s="563"/>
      <c r="O15" s="564"/>
      <c r="P15" s="102" t="s">
        <v>489</v>
      </c>
      <c r="Q15" s="103"/>
      <c r="R15" s="103"/>
      <c r="S15" s="103"/>
      <c r="T15" s="103"/>
      <c r="U15" s="103"/>
      <c r="V15" s="104"/>
      <c r="W15" s="102" t="s">
        <v>489</v>
      </c>
      <c r="X15" s="103"/>
      <c r="Y15" s="103"/>
      <c r="Z15" s="103"/>
      <c r="AA15" s="103"/>
      <c r="AB15" s="103"/>
      <c r="AC15" s="104"/>
      <c r="AD15" s="102" t="s">
        <v>489</v>
      </c>
      <c r="AE15" s="103"/>
      <c r="AF15" s="103"/>
      <c r="AG15" s="103"/>
      <c r="AH15" s="103"/>
      <c r="AI15" s="103"/>
      <c r="AJ15" s="104"/>
      <c r="AK15" s="102" t="s">
        <v>489</v>
      </c>
      <c r="AL15" s="103"/>
      <c r="AM15" s="103"/>
      <c r="AN15" s="103"/>
      <c r="AO15" s="103"/>
      <c r="AP15" s="103"/>
      <c r="AQ15" s="104"/>
      <c r="AR15" s="102"/>
      <c r="AS15" s="103"/>
      <c r="AT15" s="103"/>
      <c r="AU15" s="103"/>
      <c r="AV15" s="103"/>
      <c r="AW15" s="103"/>
      <c r="AX15" s="615"/>
    </row>
    <row r="16" spans="1:50" ht="21" customHeight="1" x14ac:dyDescent="0.2">
      <c r="A16" s="132"/>
      <c r="B16" s="133"/>
      <c r="C16" s="133"/>
      <c r="D16" s="133"/>
      <c r="E16" s="133"/>
      <c r="F16" s="134"/>
      <c r="G16" s="734"/>
      <c r="H16" s="735"/>
      <c r="I16" s="562" t="s">
        <v>51</v>
      </c>
      <c r="J16" s="563"/>
      <c r="K16" s="563"/>
      <c r="L16" s="563"/>
      <c r="M16" s="563"/>
      <c r="N16" s="563"/>
      <c r="O16" s="564"/>
      <c r="P16" s="102" t="s">
        <v>489</v>
      </c>
      <c r="Q16" s="103"/>
      <c r="R16" s="103"/>
      <c r="S16" s="103"/>
      <c r="T16" s="103"/>
      <c r="U16" s="103"/>
      <c r="V16" s="104"/>
      <c r="W16" s="102" t="s">
        <v>489</v>
      </c>
      <c r="X16" s="103"/>
      <c r="Y16" s="103"/>
      <c r="Z16" s="103"/>
      <c r="AA16" s="103"/>
      <c r="AB16" s="103"/>
      <c r="AC16" s="104"/>
      <c r="AD16" s="102" t="s">
        <v>489</v>
      </c>
      <c r="AE16" s="103"/>
      <c r="AF16" s="103"/>
      <c r="AG16" s="103"/>
      <c r="AH16" s="103"/>
      <c r="AI16" s="103"/>
      <c r="AJ16" s="104"/>
      <c r="AK16" s="102" t="s">
        <v>489</v>
      </c>
      <c r="AL16" s="103"/>
      <c r="AM16" s="103"/>
      <c r="AN16" s="103"/>
      <c r="AO16" s="103"/>
      <c r="AP16" s="103"/>
      <c r="AQ16" s="104"/>
      <c r="AR16" s="665"/>
      <c r="AS16" s="666"/>
      <c r="AT16" s="666"/>
      <c r="AU16" s="666"/>
      <c r="AV16" s="666"/>
      <c r="AW16" s="666"/>
      <c r="AX16" s="667"/>
    </row>
    <row r="17" spans="1:50" ht="24.75" customHeight="1" x14ac:dyDescent="0.2">
      <c r="A17" s="132"/>
      <c r="B17" s="133"/>
      <c r="C17" s="133"/>
      <c r="D17" s="133"/>
      <c r="E17" s="133"/>
      <c r="F17" s="134"/>
      <c r="G17" s="734"/>
      <c r="H17" s="735"/>
      <c r="I17" s="562" t="s">
        <v>49</v>
      </c>
      <c r="J17" s="616"/>
      <c r="K17" s="616"/>
      <c r="L17" s="616"/>
      <c r="M17" s="616"/>
      <c r="N17" s="616"/>
      <c r="O17" s="617"/>
      <c r="P17" s="102" t="s">
        <v>489</v>
      </c>
      <c r="Q17" s="103"/>
      <c r="R17" s="103"/>
      <c r="S17" s="103"/>
      <c r="T17" s="103"/>
      <c r="U17" s="103"/>
      <c r="V17" s="104"/>
      <c r="W17" s="102" t="s">
        <v>489</v>
      </c>
      <c r="X17" s="103"/>
      <c r="Y17" s="103"/>
      <c r="Z17" s="103"/>
      <c r="AA17" s="103"/>
      <c r="AB17" s="103"/>
      <c r="AC17" s="104"/>
      <c r="AD17" s="102" t="s">
        <v>489</v>
      </c>
      <c r="AE17" s="103"/>
      <c r="AF17" s="103"/>
      <c r="AG17" s="103"/>
      <c r="AH17" s="103"/>
      <c r="AI17" s="103"/>
      <c r="AJ17" s="104"/>
      <c r="AK17" s="102" t="s">
        <v>489</v>
      </c>
      <c r="AL17" s="103"/>
      <c r="AM17" s="103"/>
      <c r="AN17" s="103"/>
      <c r="AO17" s="103"/>
      <c r="AP17" s="103"/>
      <c r="AQ17" s="104"/>
      <c r="AR17" s="382"/>
      <c r="AS17" s="382"/>
      <c r="AT17" s="382"/>
      <c r="AU17" s="382"/>
      <c r="AV17" s="382"/>
      <c r="AW17" s="382"/>
      <c r="AX17" s="383"/>
    </row>
    <row r="18" spans="1:50" ht="24.75" customHeight="1" x14ac:dyDescent="0.2">
      <c r="A18" s="132"/>
      <c r="B18" s="133"/>
      <c r="C18" s="133"/>
      <c r="D18" s="133"/>
      <c r="E18" s="133"/>
      <c r="F18" s="134"/>
      <c r="G18" s="736"/>
      <c r="H18" s="737"/>
      <c r="I18" s="724" t="s">
        <v>20</v>
      </c>
      <c r="J18" s="725"/>
      <c r="K18" s="725"/>
      <c r="L18" s="725"/>
      <c r="M18" s="725"/>
      <c r="N18" s="725"/>
      <c r="O18" s="726"/>
      <c r="P18" s="108">
        <f>SUM(P13:V17)</f>
        <v>8.3000000000000007</v>
      </c>
      <c r="Q18" s="109"/>
      <c r="R18" s="109"/>
      <c r="S18" s="109"/>
      <c r="T18" s="109"/>
      <c r="U18" s="109"/>
      <c r="V18" s="110"/>
      <c r="W18" s="108">
        <f>SUM(W13:AC17)</f>
        <v>9</v>
      </c>
      <c r="X18" s="109"/>
      <c r="Y18" s="109"/>
      <c r="Z18" s="109"/>
      <c r="AA18" s="109"/>
      <c r="AB18" s="109"/>
      <c r="AC18" s="110"/>
      <c r="AD18" s="108">
        <f>SUM(AD13:AJ17)</f>
        <v>10.7</v>
      </c>
      <c r="AE18" s="109"/>
      <c r="AF18" s="109"/>
      <c r="AG18" s="109"/>
      <c r="AH18" s="109"/>
      <c r="AI18" s="109"/>
      <c r="AJ18" s="110"/>
      <c r="AK18" s="108">
        <f>SUM(AK13:AQ17)</f>
        <v>12</v>
      </c>
      <c r="AL18" s="109"/>
      <c r="AM18" s="109"/>
      <c r="AN18" s="109"/>
      <c r="AO18" s="109"/>
      <c r="AP18" s="109"/>
      <c r="AQ18" s="110"/>
      <c r="AR18" s="108">
        <f>SUM(AR13:AX17)</f>
        <v>12</v>
      </c>
      <c r="AS18" s="109"/>
      <c r="AT18" s="109"/>
      <c r="AU18" s="109"/>
      <c r="AV18" s="109"/>
      <c r="AW18" s="109"/>
      <c r="AX18" s="524"/>
    </row>
    <row r="19" spans="1:50" ht="24.75" customHeight="1" x14ac:dyDescent="0.2">
      <c r="A19" s="132"/>
      <c r="B19" s="133"/>
      <c r="C19" s="133"/>
      <c r="D19" s="133"/>
      <c r="E19" s="133"/>
      <c r="F19" s="134"/>
      <c r="G19" s="522" t="s">
        <v>9</v>
      </c>
      <c r="H19" s="523"/>
      <c r="I19" s="523"/>
      <c r="J19" s="523"/>
      <c r="K19" s="523"/>
      <c r="L19" s="523"/>
      <c r="M19" s="523"/>
      <c r="N19" s="523"/>
      <c r="O19" s="523"/>
      <c r="P19" s="102">
        <v>8</v>
      </c>
      <c r="Q19" s="103"/>
      <c r="R19" s="103"/>
      <c r="S19" s="103"/>
      <c r="T19" s="103"/>
      <c r="U19" s="103"/>
      <c r="V19" s="104"/>
      <c r="W19" s="102">
        <v>8</v>
      </c>
      <c r="X19" s="103"/>
      <c r="Y19" s="103"/>
      <c r="Z19" s="103"/>
      <c r="AA19" s="103"/>
      <c r="AB19" s="103"/>
      <c r="AC19" s="104"/>
      <c r="AD19" s="102">
        <v>10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2">
      <c r="A20" s="132"/>
      <c r="B20" s="133"/>
      <c r="C20" s="133"/>
      <c r="D20" s="133"/>
      <c r="E20" s="133"/>
      <c r="F20" s="134"/>
      <c r="G20" s="522" t="s">
        <v>10</v>
      </c>
      <c r="H20" s="523"/>
      <c r="I20" s="523"/>
      <c r="J20" s="523"/>
      <c r="K20" s="523"/>
      <c r="L20" s="523"/>
      <c r="M20" s="523"/>
      <c r="N20" s="523"/>
      <c r="O20" s="523"/>
      <c r="P20" s="526">
        <f>IF(P18=0, "-", SUM(P19)/P18)</f>
        <v>0.96385542168674687</v>
      </c>
      <c r="Q20" s="526"/>
      <c r="R20" s="526"/>
      <c r="S20" s="526"/>
      <c r="T20" s="526"/>
      <c r="U20" s="526"/>
      <c r="V20" s="526"/>
      <c r="W20" s="526">
        <f t="shared" ref="W20" si="0">IF(W18=0, "-", SUM(W19)/W18)</f>
        <v>0.88888888888888884</v>
      </c>
      <c r="X20" s="526"/>
      <c r="Y20" s="526"/>
      <c r="Z20" s="526"/>
      <c r="AA20" s="526"/>
      <c r="AB20" s="526"/>
      <c r="AC20" s="526"/>
      <c r="AD20" s="526">
        <f t="shared" ref="AD20" si="1">IF(AD18=0, "-", SUM(AD19)/AD18)</f>
        <v>0.93457943925233655</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2">
      <c r="A21" s="135"/>
      <c r="B21" s="136"/>
      <c r="C21" s="136"/>
      <c r="D21" s="136"/>
      <c r="E21" s="136"/>
      <c r="F21" s="137"/>
      <c r="G21" s="917" t="s">
        <v>278</v>
      </c>
      <c r="H21" s="918"/>
      <c r="I21" s="918"/>
      <c r="J21" s="918"/>
      <c r="K21" s="918"/>
      <c r="L21" s="918"/>
      <c r="M21" s="918"/>
      <c r="N21" s="918"/>
      <c r="O21" s="918"/>
      <c r="P21" s="526">
        <f>IF(P19=0, "-", SUM(P19)/SUM(P13,P14))</f>
        <v>0.96385542168674687</v>
      </c>
      <c r="Q21" s="526"/>
      <c r="R21" s="526"/>
      <c r="S21" s="526"/>
      <c r="T21" s="526"/>
      <c r="U21" s="526"/>
      <c r="V21" s="526"/>
      <c r="W21" s="526">
        <f t="shared" ref="W21" si="2">IF(W19=0, "-", SUM(W19)/SUM(W13,W14))</f>
        <v>0.88888888888888884</v>
      </c>
      <c r="X21" s="526"/>
      <c r="Y21" s="526"/>
      <c r="Z21" s="526"/>
      <c r="AA21" s="526"/>
      <c r="AB21" s="526"/>
      <c r="AC21" s="526"/>
      <c r="AD21" s="526">
        <f t="shared" ref="AD21" si="3">IF(AD19=0, "-", SUM(AD19)/SUM(AD13,AD14))</f>
        <v>0.93457943925233655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2">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38.25" customHeight="1" x14ac:dyDescent="0.2">
      <c r="A23" s="185"/>
      <c r="B23" s="186"/>
      <c r="C23" s="186"/>
      <c r="D23" s="186"/>
      <c r="E23" s="186"/>
      <c r="F23" s="187"/>
      <c r="G23" s="176" t="s">
        <v>490</v>
      </c>
      <c r="H23" s="177"/>
      <c r="I23" s="177"/>
      <c r="J23" s="177"/>
      <c r="K23" s="177"/>
      <c r="L23" s="177"/>
      <c r="M23" s="177"/>
      <c r="N23" s="177"/>
      <c r="O23" s="178"/>
      <c r="P23" s="99">
        <v>12</v>
      </c>
      <c r="Q23" s="100"/>
      <c r="R23" s="100"/>
      <c r="S23" s="100"/>
      <c r="T23" s="100"/>
      <c r="U23" s="100"/>
      <c r="V23" s="101"/>
      <c r="W23" s="99">
        <v>12</v>
      </c>
      <c r="X23" s="100"/>
      <c r="Y23" s="100"/>
      <c r="Z23" s="100"/>
      <c r="AA23" s="100"/>
      <c r="AB23" s="100"/>
      <c r="AC23" s="101"/>
      <c r="AD23" s="193" t="s">
        <v>544</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2">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2">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2">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2">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2">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5">
      <c r="A29" s="188"/>
      <c r="B29" s="189"/>
      <c r="C29" s="189"/>
      <c r="D29" s="189"/>
      <c r="E29" s="189"/>
      <c r="F29" s="190"/>
      <c r="G29" s="218" t="s">
        <v>259</v>
      </c>
      <c r="H29" s="219"/>
      <c r="I29" s="219"/>
      <c r="J29" s="219"/>
      <c r="K29" s="219"/>
      <c r="L29" s="219"/>
      <c r="M29" s="219"/>
      <c r="N29" s="219"/>
      <c r="O29" s="220"/>
      <c r="P29" s="102">
        <f>AK13</f>
        <v>12</v>
      </c>
      <c r="Q29" s="103"/>
      <c r="R29" s="103"/>
      <c r="S29" s="103"/>
      <c r="T29" s="103"/>
      <c r="U29" s="103"/>
      <c r="V29" s="104"/>
      <c r="W29" s="208">
        <f>AR13</f>
        <v>12</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2">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2">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493</v>
      </c>
      <c r="AR31" s="126"/>
      <c r="AS31" s="127" t="s">
        <v>188</v>
      </c>
      <c r="AT31" s="162"/>
      <c r="AU31" s="261" t="s">
        <v>489</v>
      </c>
      <c r="AV31" s="261"/>
      <c r="AW31" s="369" t="s">
        <v>177</v>
      </c>
      <c r="AX31" s="370"/>
    </row>
    <row r="32" spans="1:50" ht="29.15" customHeight="1" x14ac:dyDescent="0.2">
      <c r="A32" s="502"/>
      <c r="B32" s="500"/>
      <c r="C32" s="500"/>
      <c r="D32" s="500"/>
      <c r="E32" s="500"/>
      <c r="F32" s="501"/>
      <c r="G32" s="527" t="s">
        <v>491</v>
      </c>
      <c r="H32" s="528"/>
      <c r="I32" s="528"/>
      <c r="J32" s="528"/>
      <c r="K32" s="528"/>
      <c r="L32" s="528"/>
      <c r="M32" s="528"/>
      <c r="N32" s="528"/>
      <c r="O32" s="529"/>
      <c r="P32" s="151" t="s">
        <v>538</v>
      </c>
      <c r="Q32" s="151"/>
      <c r="R32" s="151"/>
      <c r="S32" s="151"/>
      <c r="T32" s="151"/>
      <c r="U32" s="151"/>
      <c r="V32" s="151"/>
      <c r="W32" s="151"/>
      <c r="X32" s="222"/>
      <c r="Y32" s="328" t="s">
        <v>12</v>
      </c>
      <c r="Z32" s="536"/>
      <c r="AA32" s="537"/>
      <c r="AB32" s="538" t="s">
        <v>492</v>
      </c>
      <c r="AC32" s="538"/>
      <c r="AD32" s="538"/>
      <c r="AE32" s="354">
        <v>5</v>
      </c>
      <c r="AF32" s="355"/>
      <c r="AG32" s="355"/>
      <c r="AH32" s="355"/>
      <c r="AI32" s="354">
        <v>3</v>
      </c>
      <c r="AJ32" s="355"/>
      <c r="AK32" s="355"/>
      <c r="AL32" s="355"/>
      <c r="AM32" s="354">
        <v>5</v>
      </c>
      <c r="AN32" s="355"/>
      <c r="AO32" s="355"/>
      <c r="AP32" s="355"/>
      <c r="AQ32" s="105" t="s">
        <v>489</v>
      </c>
      <c r="AR32" s="106"/>
      <c r="AS32" s="106"/>
      <c r="AT32" s="107"/>
      <c r="AU32" s="355" t="s">
        <v>493</v>
      </c>
      <c r="AV32" s="355"/>
      <c r="AW32" s="355"/>
      <c r="AX32" s="357"/>
    </row>
    <row r="33" spans="1:50" ht="29.15" customHeight="1" x14ac:dyDescent="0.2">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492</v>
      </c>
      <c r="AC33" s="509"/>
      <c r="AD33" s="509"/>
      <c r="AE33" s="354">
        <v>5</v>
      </c>
      <c r="AF33" s="355"/>
      <c r="AG33" s="355"/>
      <c r="AH33" s="355"/>
      <c r="AI33" s="354">
        <v>3</v>
      </c>
      <c r="AJ33" s="355"/>
      <c r="AK33" s="355"/>
      <c r="AL33" s="355"/>
      <c r="AM33" s="354">
        <v>5</v>
      </c>
      <c r="AN33" s="355"/>
      <c r="AO33" s="355"/>
      <c r="AP33" s="355"/>
      <c r="AQ33" s="105" t="s">
        <v>489</v>
      </c>
      <c r="AR33" s="106"/>
      <c r="AS33" s="106"/>
      <c r="AT33" s="107"/>
      <c r="AU33" s="355" t="s">
        <v>489</v>
      </c>
      <c r="AV33" s="355"/>
      <c r="AW33" s="355"/>
      <c r="AX33" s="357"/>
    </row>
    <row r="34" spans="1:50" ht="29.15" customHeight="1" x14ac:dyDescent="0.2">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v>100</v>
      </c>
      <c r="AJ34" s="355"/>
      <c r="AK34" s="355"/>
      <c r="AL34" s="355"/>
      <c r="AM34" s="354">
        <v>100</v>
      </c>
      <c r="AN34" s="355"/>
      <c r="AO34" s="355"/>
      <c r="AP34" s="355"/>
      <c r="AQ34" s="105" t="s">
        <v>494</v>
      </c>
      <c r="AR34" s="106"/>
      <c r="AS34" s="106"/>
      <c r="AT34" s="107"/>
      <c r="AU34" s="355" t="s">
        <v>489</v>
      </c>
      <c r="AV34" s="355"/>
      <c r="AW34" s="355"/>
      <c r="AX34" s="357"/>
    </row>
    <row r="35" spans="1:50" ht="27.65" customHeight="1" x14ac:dyDescent="0.2">
      <c r="A35" s="887" t="s">
        <v>304</v>
      </c>
      <c r="B35" s="888"/>
      <c r="C35" s="888"/>
      <c r="D35" s="888"/>
      <c r="E35" s="888"/>
      <c r="F35" s="889"/>
      <c r="G35" s="893" t="s">
        <v>495</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7.65" customHeigh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2">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2">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2">
      <c r="A39" s="502"/>
      <c r="B39" s="500"/>
      <c r="C39" s="500"/>
      <c r="D39" s="500"/>
      <c r="E39" s="500"/>
      <c r="F39" s="501"/>
      <c r="G39" s="527" t="s">
        <v>489</v>
      </c>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2">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2">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2">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2">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2">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2">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2">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2">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2">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2">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2">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2">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2">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2">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2">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2">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2">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2">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2">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2">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2">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2">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2">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2">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2">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2">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2">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2">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2">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2">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2">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2">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2">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2">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2">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2">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2">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2">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2">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5" customHeight="1" x14ac:dyDescent="0.2">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15" customHeight="1" x14ac:dyDescent="0.2">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12.5" customHeight="1" x14ac:dyDescent="0.2">
      <c r="A82" s="507"/>
      <c r="B82" s="839"/>
      <c r="C82" s="539"/>
      <c r="D82" s="539"/>
      <c r="E82" s="539"/>
      <c r="F82" s="540"/>
      <c r="G82" s="488" t="s">
        <v>489</v>
      </c>
      <c r="H82" s="488"/>
      <c r="I82" s="488"/>
      <c r="J82" s="488"/>
      <c r="K82" s="488"/>
      <c r="L82" s="488"/>
      <c r="M82" s="488"/>
      <c r="N82" s="488"/>
      <c r="O82" s="488"/>
      <c r="P82" s="488"/>
      <c r="Q82" s="488"/>
      <c r="R82" s="488"/>
      <c r="S82" s="488"/>
      <c r="T82" s="488"/>
      <c r="U82" s="488"/>
      <c r="V82" s="488"/>
      <c r="W82" s="488"/>
      <c r="X82" s="488"/>
      <c r="Y82" s="488"/>
      <c r="Z82" s="488"/>
      <c r="AA82" s="742"/>
      <c r="AB82" s="487" t="s">
        <v>493</v>
      </c>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12" customHeight="1" x14ac:dyDescent="0.2">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8" customHeight="1" x14ac:dyDescent="0.2">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7" customHeight="1" x14ac:dyDescent="0.2">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4.5" customHeight="1" x14ac:dyDescent="0.2">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t="s">
        <v>489</v>
      </c>
      <c r="AR86" s="261"/>
      <c r="AS86" s="127" t="s">
        <v>188</v>
      </c>
      <c r="AT86" s="162"/>
      <c r="AU86" s="261" t="s">
        <v>487</v>
      </c>
      <c r="AV86" s="261"/>
      <c r="AW86" s="369" t="s">
        <v>177</v>
      </c>
      <c r="AX86" s="370"/>
      <c r="AY86" s="10"/>
      <c r="AZ86" s="10"/>
      <c r="BA86" s="10"/>
      <c r="BB86" s="10"/>
      <c r="BC86" s="10"/>
      <c r="BD86" s="10"/>
      <c r="BE86" s="10"/>
      <c r="BF86" s="10"/>
      <c r="BG86" s="10"/>
      <c r="BH86" s="10"/>
    </row>
    <row r="87" spans="1:60" ht="23.25" customHeight="1" x14ac:dyDescent="0.2">
      <c r="A87" s="507"/>
      <c r="B87" s="539"/>
      <c r="C87" s="539"/>
      <c r="D87" s="539"/>
      <c r="E87" s="539"/>
      <c r="F87" s="540"/>
      <c r="G87" s="221" t="s">
        <v>489</v>
      </c>
      <c r="H87" s="151"/>
      <c r="I87" s="151"/>
      <c r="J87" s="151"/>
      <c r="K87" s="151"/>
      <c r="L87" s="151"/>
      <c r="M87" s="151"/>
      <c r="N87" s="151"/>
      <c r="O87" s="222"/>
      <c r="P87" s="151" t="s">
        <v>496</v>
      </c>
      <c r="Q87" s="789"/>
      <c r="R87" s="789"/>
      <c r="S87" s="789"/>
      <c r="T87" s="789"/>
      <c r="U87" s="789"/>
      <c r="V87" s="789"/>
      <c r="W87" s="789"/>
      <c r="X87" s="790"/>
      <c r="Y87" s="745" t="s">
        <v>61</v>
      </c>
      <c r="Z87" s="746"/>
      <c r="AA87" s="747"/>
      <c r="AB87" s="538" t="s">
        <v>497</v>
      </c>
      <c r="AC87" s="538"/>
      <c r="AD87" s="538"/>
      <c r="AE87" s="354">
        <v>2</v>
      </c>
      <c r="AF87" s="355"/>
      <c r="AG87" s="355"/>
      <c r="AH87" s="355"/>
      <c r="AI87" s="354">
        <v>1</v>
      </c>
      <c r="AJ87" s="355"/>
      <c r="AK87" s="355"/>
      <c r="AL87" s="355"/>
      <c r="AM87" s="354">
        <v>1</v>
      </c>
      <c r="AN87" s="355"/>
      <c r="AO87" s="355"/>
      <c r="AP87" s="355"/>
      <c r="AQ87" s="105" t="s">
        <v>489</v>
      </c>
      <c r="AR87" s="106"/>
      <c r="AS87" s="106"/>
      <c r="AT87" s="107"/>
      <c r="AU87" s="355" t="s">
        <v>489</v>
      </c>
      <c r="AV87" s="355"/>
      <c r="AW87" s="355"/>
      <c r="AX87" s="357"/>
    </row>
    <row r="88" spans="1:60" ht="23.25" customHeight="1" x14ac:dyDescent="0.2">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t="s">
        <v>497</v>
      </c>
      <c r="AC88" s="509"/>
      <c r="AD88" s="509"/>
      <c r="AE88" s="354" t="s">
        <v>489</v>
      </c>
      <c r="AF88" s="355"/>
      <c r="AG88" s="355"/>
      <c r="AH88" s="355"/>
      <c r="AI88" s="354" t="s">
        <v>493</v>
      </c>
      <c r="AJ88" s="355"/>
      <c r="AK88" s="355"/>
      <c r="AL88" s="355"/>
      <c r="AM88" s="354" t="s">
        <v>529</v>
      </c>
      <c r="AN88" s="355"/>
      <c r="AO88" s="355"/>
      <c r="AP88" s="355"/>
      <c r="AQ88" s="105" t="s">
        <v>489</v>
      </c>
      <c r="AR88" s="106"/>
      <c r="AS88" s="106"/>
      <c r="AT88" s="107"/>
      <c r="AU88" s="355" t="s">
        <v>489</v>
      </c>
      <c r="AV88" s="355"/>
      <c r="AW88" s="355"/>
      <c r="AX88" s="357"/>
      <c r="AY88" s="10"/>
      <c r="AZ88" s="10"/>
      <c r="BA88" s="10"/>
      <c r="BB88" s="10"/>
      <c r="BC88" s="10"/>
    </row>
    <row r="89" spans="1:60" ht="23.25" customHeight="1" thickBot="1" x14ac:dyDescent="0.2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t="s">
        <v>489</v>
      </c>
      <c r="AF89" s="355"/>
      <c r="AG89" s="355"/>
      <c r="AH89" s="355"/>
      <c r="AI89" s="354" t="s">
        <v>489</v>
      </c>
      <c r="AJ89" s="355"/>
      <c r="AK89" s="355"/>
      <c r="AL89" s="355"/>
      <c r="AM89" s="354" t="s">
        <v>530</v>
      </c>
      <c r="AN89" s="355"/>
      <c r="AO89" s="355"/>
      <c r="AP89" s="355"/>
      <c r="AQ89" s="105" t="s">
        <v>489</v>
      </c>
      <c r="AR89" s="106"/>
      <c r="AS89" s="106"/>
      <c r="AT89" s="107"/>
      <c r="AU89" s="355" t="s">
        <v>489</v>
      </c>
      <c r="AV89" s="355"/>
      <c r="AW89" s="355"/>
      <c r="AX89" s="357"/>
      <c r="AY89" s="10"/>
      <c r="AZ89" s="10"/>
      <c r="BA89" s="10"/>
      <c r="BB89" s="10"/>
      <c r="BC89" s="10"/>
      <c r="BD89" s="10"/>
      <c r="BE89" s="10"/>
      <c r="BF89" s="10"/>
      <c r="BG89" s="10"/>
      <c r="BH89" s="10"/>
    </row>
    <row r="90" spans="1:60" ht="18.75" hidden="1" customHeight="1" x14ac:dyDescent="0.2">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2">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2">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2">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2">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2">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2">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2">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2">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5">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23.5" customHeight="1" x14ac:dyDescent="0.2">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2">
      <c r="A101" s="478"/>
      <c r="B101" s="479"/>
      <c r="C101" s="479"/>
      <c r="D101" s="479"/>
      <c r="E101" s="479"/>
      <c r="F101" s="480"/>
      <c r="G101" s="151" t="s">
        <v>498</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492</v>
      </c>
      <c r="AC101" s="538"/>
      <c r="AD101" s="538"/>
      <c r="AE101" s="354">
        <v>1</v>
      </c>
      <c r="AF101" s="355"/>
      <c r="AG101" s="355"/>
      <c r="AH101" s="356"/>
      <c r="AI101" s="354">
        <v>1</v>
      </c>
      <c r="AJ101" s="355"/>
      <c r="AK101" s="355"/>
      <c r="AL101" s="356"/>
      <c r="AM101" s="354">
        <v>1</v>
      </c>
      <c r="AN101" s="355"/>
      <c r="AO101" s="355"/>
      <c r="AP101" s="356"/>
      <c r="AQ101" s="354" t="s">
        <v>493</v>
      </c>
      <c r="AR101" s="355"/>
      <c r="AS101" s="355"/>
      <c r="AT101" s="356"/>
      <c r="AU101" s="354" t="s">
        <v>489</v>
      </c>
      <c r="AV101" s="355"/>
      <c r="AW101" s="355"/>
      <c r="AX101" s="356"/>
    </row>
    <row r="102" spans="1:60" ht="23.25" customHeight="1" x14ac:dyDescent="0.2">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492</v>
      </c>
      <c r="AC102" s="538"/>
      <c r="AD102" s="538"/>
      <c r="AE102" s="348">
        <v>1</v>
      </c>
      <c r="AF102" s="348"/>
      <c r="AG102" s="348"/>
      <c r="AH102" s="348"/>
      <c r="AI102" s="348">
        <v>1</v>
      </c>
      <c r="AJ102" s="348"/>
      <c r="AK102" s="348"/>
      <c r="AL102" s="348"/>
      <c r="AM102" s="348">
        <v>1</v>
      </c>
      <c r="AN102" s="348"/>
      <c r="AO102" s="348"/>
      <c r="AP102" s="348"/>
      <c r="AQ102" s="804">
        <v>1</v>
      </c>
      <c r="AR102" s="805"/>
      <c r="AS102" s="805"/>
      <c r="AT102" s="806"/>
      <c r="AU102" s="804" t="s">
        <v>489</v>
      </c>
      <c r="AV102" s="805"/>
      <c r="AW102" s="805"/>
      <c r="AX102" s="806"/>
    </row>
    <row r="103" spans="1:60" ht="31.5" hidden="1" customHeight="1" x14ac:dyDescent="0.2">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2">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2">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2">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2">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2">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2">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2">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2">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2">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2">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2">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19.5" customHeight="1" x14ac:dyDescent="0.2">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2">
      <c r="A116" s="282"/>
      <c r="B116" s="283"/>
      <c r="C116" s="283"/>
      <c r="D116" s="283"/>
      <c r="E116" s="283"/>
      <c r="F116" s="284"/>
      <c r="G116" s="341" t="s">
        <v>499</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500</v>
      </c>
      <c r="AC116" s="291"/>
      <c r="AD116" s="292"/>
      <c r="AE116" s="348" t="s">
        <v>489</v>
      </c>
      <c r="AF116" s="348"/>
      <c r="AG116" s="348"/>
      <c r="AH116" s="348"/>
      <c r="AI116" s="348" t="s">
        <v>489</v>
      </c>
      <c r="AJ116" s="348"/>
      <c r="AK116" s="348"/>
      <c r="AL116" s="348"/>
      <c r="AM116" s="348" t="s">
        <v>501</v>
      </c>
      <c r="AN116" s="348"/>
      <c r="AO116" s="348"/>
      <c r="AP116" s="348"/>
      <c r="AQ116" s="354" t="s">
        <v>489</v>
      </c>
      <c r="AR116" s="355"/>
      <c r="AS116" s="355"/>
      <c r="AT116" s="355"/>
      <c r="AU116" s="355"/>
      <c r="AV116" s="355"/>
      <c r="AW116" s="355"/>
      <c r="AX116" s="357"/>
    </row>
    <row r="117" spans="1:50" ht="23.5" customHeight="1" thickBot="1" x14ac:dyDescent="0.2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332</v>
      </c>
      <c r="AC117" s="332"/>
      <c r="AD117" s="333"/>
      <c r="AE117" s="296" t="s">
        <v>489</v>
      </c>
      <c r="AF117" s="296"/>
      <c r="AG117" s="296"/>
      <c r="AH117" s="296"/>
      <c r="AI117" s="296" t="s">
        <v>489</v>
      </c>
      <c r="AJ117" s="296"/>
      <c r="AK117" s="296"/>
      <c r="AL117" s="296"/>
      <c r="AM117" s="296" t="s">
        <v>489</v>
      </c>
      <c r="AN117" s="296"/>
      <c r="AO117" s="296"/>
      <c r="AP117" s="296"/>
      <c r="AQ117" s="296" t="s">
        <v>489</v>
      </c>
      <c r="AR117" s="296"/>
      <c r="AS117" s="296"/>
      <c r="AT117" s="296"/>
      <c r="AU117" s="296"/>
      <c r="AV117" s="296"/>
      <c r="AW117" s="296"/>
      <c r="AX117" s="297"/>
    </row>
    <row r="118" spans="1:50" ht="23.25" hidden="1" customHeight="1" x14ac:dyDescent="0.2">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2">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2">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2">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2">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2">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2">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2">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2">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2">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5">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28.5" customHeight="1" x14ac:dyDescent="0.2">
      <c r="A130" s="984" t="s">
        <v>331</v>
      </c>
      <c r="B130" s="982"/>
      <c r="C130" s="981" t="s">
        <v>191</v>
      </c>
      <c r="D130" s="982"/>
      <c r="E130" s="298" t="s">
        <v>220</v>
      </c>
      <c r="F130" s="299"/>
      <c r="G130" s="300" t="s">
        <v>529</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28.5" customHeight="1" x14ac:dyDescent="0.2">
      <c r="A131" s="985"/>
      <c r="B131" s="242"/>
      <c r="C131" s="241"/>
      <c r="D131" s="242"/>
      <c r="E131" s="228" t="s">
        <v>219</v>
      </c>
      <c r="F131" s="229"/>
      <c r="G131" s="226" t="s">
        <v>529</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2">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2">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529</v>
      </c>
      <c r="AR133" s="261"/>
      <c r="AS133" s="127" t="s">
        <v>188</v>
      </c>
      <c r="AT133" s="162"/>
      <c r="AU133" s="126" t="s">
        <v>529</v>
      </c>
      <c r="AV133" s="126"/>
      <c r="AW133" s="127" t="s">
        <v>177</v>
      </c>
      <c r="AX133" s="128"/>
    </row>
    <row r="134" spans="1:50" ht="24.65" customHeight="1" x14ac:dyDescent="0.2">
      <c r="A134" s="985"/>
      <c r="B134" s="242"/>
      <c r="C134" s="241"/>
      <c r="D134" s="242"/>
      <c r="E134" s="241"/>
      <c r="F134" s="304"/>
      <c r="G134" s="221" t="s">
        <v>529</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529</v>
      </c>
      <c r="AC134" s="214"/>
      <c r="AD134" s="214"/>
      <c r="AE134" s="256" t="s">
        <v>529</v>
      </c>
      <c r="AF134" s="106"/>
      <c r="AG134" s="106"/>
      <c r="AH134" s="106"/>
      <c r="AI134" s="256" t="s">
        <v>529</v>
      </c>
      <c r="AJ134" s="106"/>
      <c r="AK134" s="106"/>
      <c r="AL134" s="106"/>
      <c r="AM134" s="256" t="s">
        <v>529</v>
      </c>
      <c r="AN134" s="106"/>
      <c r="AO134" s="106"/>
      <c r="AP134" s="106"/>
      <c r="AQ134" s="256" t="s">
        <v>529</v>
      </c>
      <c r="AR134" s="106"/>
      <c r="AS134" s="106"/>
      <c r="AT134" s="106"/>
      <c r="AU134" s="256" t="s">
        <v>529</v>
      </c>
      <c r="AV134" s="106"/>
      <c r="AW134" s="106"/>
      <c r="AX134" s="205"/>
    </row>
    <row r="135" spans="1:50" ht="24.65" customHeight="1" x14ac:dyDescent="0.2">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529</v>
      </c>
      <c r="AC135" s="123"/>
      <c r="AD135" s="123"/>
      <c r="AE135" s="256" t="s">
        <v>529</v>
      </c>
      <c r="AF135" s="106"/>
      <c r="AG135" s="106"/>
      <c r="AH135" s="106"/>
      <c r="AI135" s="256" t="s">
        <v>529</v>
      </c>
      <c r="AJ135" s="106"/>
      <c r="AK135" s="106"/>
      <c r="AL135" s="106"/>
      <c r="AM135" s="256" t="s">
        <v>529</v>
      </c>
      <c r="AN135" s="106"/>
      <c r="AO135" s="106"/>
      <c r="AP135" s="106"/>
      <c r="AQ135" s="256" t="s">
        <v>529</v>
      </c>
      <c r="AR135" s="106"/>
      <c r="AS135" s="106"/>
      <c r="AT135" s="106"/>
      <c r="AU135" s="256" t="s">
        <v>529</v>
      </c>
      <c r="AV135" s="106"/>
      <c r="AW135" s="106"/>
      <c r="AX135" s="205"/>
    </row>
    <row r="136" spans="1:50" ht="18.75" hidden="1" customHeight="1" x14ac:dyDescent="0.2">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2">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2">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2">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2">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2">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2">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2">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2">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2">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2">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2">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2">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2">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2">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2">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2">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2">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2">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2">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2">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2">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2">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2">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2">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2">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2">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2">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2">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2">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2">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2">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2">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2">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2">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2">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2">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2">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2">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2">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2">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2">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2">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2">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2">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2">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2">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2">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2">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2">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2">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2">
      <c r="A188" s="985"/>
      <c r="B188" s="242"/>
      <c r="C188" s="241"/>
      <c r="D188" s="242"/>
      <c r="E188" s="150" t="s">
        <v>529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2">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2">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2">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2">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2">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2">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2">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2">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2">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2">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2">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2">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2">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2">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2">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2">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2">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2">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2">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2">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2">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2">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2">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2">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2">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2">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2">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2">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2">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2">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2">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2">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2">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2">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2">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2">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2">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2">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2">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2">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2">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2">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2">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2">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2">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2">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2">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2">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2">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2">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2">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2">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2">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2">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2">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2">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2">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2">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5">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2">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2">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2">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2">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2">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2">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2">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2">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2">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2">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2">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2">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2">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2">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2">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2">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2">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2">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2">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2">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2">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2">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2">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2">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2">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2">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2">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2">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2">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2">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2">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2">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2">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2">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2">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2">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2">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2">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2">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2">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2">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2">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2">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2">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2">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2">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2">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2">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2">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2">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2">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2">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2">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2">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2">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2">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2">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2">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5">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2">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2">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2">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2">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2">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2">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2">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2">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2">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2">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2">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2">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2">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2">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2">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2">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2">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2">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2">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2">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2">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2">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2">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2">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2">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2">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2">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2">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2">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2">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2">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2">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2">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2">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2">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2">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2">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2">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2">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2">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2">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2">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2">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2">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2">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2">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2">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2">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2">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2">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2">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2">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2">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2">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2">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2">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2">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2">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5">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2">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2">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2">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2">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2">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2">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2">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2">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2">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2">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2">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2">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2">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2">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2">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2">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2">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2">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2">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2">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2">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2">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2">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2">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2">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2">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2">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2">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2">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2">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2">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2">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2">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2">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2">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2">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2">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2">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2">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2">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2">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2">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2">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2">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2">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2">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2">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2">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2">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2">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2">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2">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2">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2">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2">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2">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2">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2">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2">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2">
      <c r="A430" s="985"/>
      <c r="B430" s="242"/>
      <c r="C430" s="239" t="s">
        <v>346</v>
      </c>
      <c r="D430" s="240"/>
      <c r="E430" s="228" t="s">
        <v>324</v>
      </c>
      <c r="F430" s="438"/>
      <c r="G430" s="230" t="s">
        <v>207</v>
      </c>
      <c r="H430" s="148"/>
      <c r="I430" s="148"/>
      <c r="J430" s="231" t="s">
        <v>532</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2">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2">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534</v>
      </c>
      <c r="AF432" s="126"/>
      <c r="AG432" s="127" t="s">
        <v>188</v>
      </c>
      <c r="AH432" s="162"/>
      <c r="AI432" s="172"/>
      <c r="AJ432" s="172"/>
      <c r="AK432" s="172"/>
      <c r="AL432" s="167"/>
      <c r="AM432" s="172"/>
      <c r="AN432" s="172"/>
      <c r="AO432" s="172"/>
      <c r="AP432" s="167"/>
      <c r="AQ432" s="201" t="s">
        <v>534</v>
      </c>
      <c r="AR432" s="126"/>
      <c r="AS432" s="127" t="s">
        <v>188</v>
      </c>
      <c r="AT432" s="162"/>
      <c r="AU432" s="126" t="s">
        <v>534</v>
      </c>
      <c r="AV432" s="126"/>
      <c r="AW432" s="127" t="s">
        <v>177</v>
      </c>
      <c r="AX432" s="128"/>
    </row>
    <row r="433" spans="1:50" ht="23.25" customHeight="1" x14ac:dyDescent="0.2">
      <c r="A433" s="985"/>
      <c r="B433" s="242"/>
      <c r="C433" s="241"/>
      <c r="D433" s="242"/>
      <c r="E433" s="156"/>
      <c r="F433" s="157"/>
      <c r="G433" s="221" t="s">
        <v>533</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534</v>
      </c>
      <c r="AC433" s="123"/>
      <c r="AD433" s="123"/>
      <c r="AE433" s="105" t="s">
        <v>535</v>
      </c>
      <c r="AF433" s="106"/>
      <c r="AG433" s="106"/>
      <c r="AH433" s="106"/>
      <c r="AI433" s="105" t="s">
        <v>532</v>
      </c>
      <c r="AJ433" s="106"/>
      <c r="AK433" s="106"/>
      <c r="AL433" s="106"/>
      <c r="AM433" s="105" t="s">
        <v>532</v>
      </c>
      <c r="AN433" s="106"/>
      <c r="AO433" s="106"/>
      <c r="AP433" s="107"/>
      <c r="AQ433" s="105" t="s">
        <v>532</v>
      </c>
      <c r="AR433" s="106"/>
      <c r="AS433" s="106"/>
      <c r="AT433" s="107"/>
      <c r="AU433" s="106" t="s">
        <v>532</v>
      </c>
      <c r="AV433" s="106"/>
      <c r="AW433" s="106"/>
      <c r="AX433" s="205"/>
    </row>
    <row r="434" spans="1:50" ht="23.25" customHeight="1" x14ac:dyDescent="0.2">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534</v>
      </c>
      <c r="AC434" s="214"/>
      <c r="AD434" s="214"/>
      <c r="AE434" s="105" t="s">
        <v>532</v>
      </c>
      <c r="AF434" s="106"/>
      <c r="AG434" s="106"/>
      <c r="AH434" s="107"/>
      <c r="AI434" s="105" t="s">
        <v>532</v>
      </c>
      <c r="AJ434" s="106"/>
      <c r="AK434" s="106"/>
      <c r="AL434" s="106"/>
      <c r="AM434" s="105" t="s">
        <v>532</v>
      </c>
      <c r="AN434" s="106"/>
      <c r="AO434" s="106"/>
      <c r="AP434" s="107"/>
      <c r="AQ434" s="105" t="s">
        <v>532</v>
      </c>
      <c r="AR434" s="106"/>
      <c r="AS434" s="106"/>
      <c r="AT434" s="107"/>
      <c r="AU434" s="106" t="s">
        <v>532</v>
      </c>
      <c r="AV434" s="106"/>
      <c r="AW434" s="106"/>
      <c r="AX434" s="205"/>
    </row>
    <row r="435" spans="1:50" ht="23.25" customHeight="1" x14ac:dyDescent="0.2">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532</v>
      </c>
      <c r="AF435" s="106"/>
      <c r="AG435" s="106"/>
      <c r="AH435" s="107"/>
      <c r="AI435" s="105" t="s">
        <v>532</v>
      </c>
      <c r="AJ435" s="106"/>
      <c r="AK435" s="106"/>
      <c r="AL435" s="106"/>
      <c r="AM435" s="105" t="s">
        <v>532</v>
      </c>
      <c r="AN435" s="106"/>
      <c r="AO435" s="106"/>
      <c r="AP435" s="107"/>
      <c r="AQ435" s="105" t="s">
        <v>532</v>
      </c>
      <c r="AR435" s="106"/>
      <c r="AS435" s="106"/>
      <c r="AT435" s="107"/>
      <c r="AU435" s="106" t="s">
        <v>532</v>
      </c>
      <c r="AV435" s="106"/>
      <c r="AW435" s="106"/>
      <c r="AX435" s="205"/>
    </row>
    <row r="436" spans="1:50" ht="18.75" hidden="1" customHeight="1" x14ac:dyDescent="0.2">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2">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2">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2">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2">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2">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2">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2">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2">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2">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2">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2">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2">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2">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2">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2">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2">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2">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2">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2">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2">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2">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534</v>
      </c>
      <c r="AF457" s="126"/>
      <c r="AG457" s="127" t="s">
        <v>188</v>
      </c>
      <c r="AH457" s="162"/>
      <c r="AI457" s="172"/>
      <c r="AJ457" s="172"/>
      <c r="AK457" s="172"/>
      <c r="AL457" s="167"/>
      <c r="AM457" s="172"/>
      <c r="AN457" s="172"/>
      <c r="AO457" s="172"/>
      <c r="AP457" s="167"/>
      <c r="AQ457" s="201" t="s">
        <v>534</v>
      </c>
      <c r="AR457" s="126"/>
      <c r="AS457" s="127" t="s">
        <v>188</v>
      </c>
      <c r="AT457" s="162"/>
      <c r="AU457" s="126" t="s">
        <v>534</v>
      </c>
      <c r="AV457" s="126"/>
      <c r="AW457" s="127" t="s">
        <v>177</v>
      </c>
      <c r="AX457" s="128"/>
    </row>
    <row r="458" spans="1:50" ht="23.25" customHeight="1" x14ac:dyDescent="0.2">
      <c r="A458" s="985"/>
      <c r="B458" s="242"/>
      <c r="C458" s="241"/>
      <c r="D458" s="242"/>
      <c r="E458" s="156"/>
      <c r="F458" s="157"/>
      <c r="G458" s="221" t="s">
        <v>534</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536</v>
      </c>
      <c r="AC458" s="123"/>
      <c r="AD458" s="123"/>
      <c r="AE458" s="105" t="s">
        <v>534</v>
      </c>
      <c r="AF458" s="106"/>
      <c r="AG458" s="106"/>
      <c r="AH458" s="106"/>
      <c r="AI458" s="105" t="s">
        <v>532</v>
      </c>
      <c r="AJ458" s="106"/>
      <c r="AK458" s="106"/>
      <c r="AL458" s="106"/>
      <c r="AM458" s="105" t="s">
        <v>532</v>
      </c>
      <c r="AN458" s="106"/>
      <c r="AO458" s="106"/>
      <c r="AP458" s="107"/>
      <c r="AQ458" s="105" t="s">
        <v>532</v>
      </c>
      <c r="AR458" s="106"/>
      <c r="AS458" s="106"/>
      <c r="AT458" s="107"/>
      <c r="AU458" s="106" t="s">
        <v>532</v>
      </c>
      <c r="AV458" s="106"/>
      <c r="AW458" s="106"/>
      <c r="AX458" s="205"/>
    </row>
    <row r="459" spans="1:50" ht="23.25" customHeight="1" x14ac:dyDescent="0.2">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534</v>
      </c>
      <c r="AC459" s="214"/>
      <c r="AD459" s="214"/>
      <c r="AE459" s="105" t="s">
        <v>532</v>
      </c>
      <c r="AF459" s="106"/>
      <c r="AG459" s="106"/>
      <c r="AH459" s="107"/>
      <c r="AI459" s="105" t="s">
        <v>532</v>
      </c>
      <c r="AJ459" s="106"/>
      <c r="AK459" s="106"/>
      <c r="AL459" s="106"/>
      <c r="AM459" s="105" t="s">
        <v>532</v>
      </c>
      <c r="AN459" s="106"/>
      <c r="AO459" s="106"/>
      <c r="AP459" s="107"/>
      <c r="AQ459" s="105" t="s">
        <v>532</v>
      </c>
      <c r="AR459" s="106"/>
      <c r="AS459" s="106"/>
      <c r="AT459" s="107"/>
      <c r="AU459" s="106" t="s">
        <v>532</v>
      </c>
      <c r="AV459" s="106"/>
      <c r="AW459" s="106"/>
      <c r="AX459" s="205"/>
    </row>
    <row r="460" spans="1:50" ht="23.25" customHeight="1" x14ac:dyDescent="0.2">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532</v>
      </c>
      <c r="AF460" s="106"/>
      <c r="AG460" s="106"/>
      <c r="AH460" s="107"/>
      <c r="AI460" s="105" t="s">
        <v>532</v>
      </c>
      <c r="AJ460" s="106"/>
      <c r="AK460" s="106"/>
      <c r="AL460" s="106"/>
      <c r="AM460" s="105" t="s">
        <v>532</v>
      </c>
      <c r="AN460" s="106"/>
      <c r="AO460" s="106"/>
      <c r="AP460" s="107"/>
      <c r="AQ460" s="105" t="s">
        <v>532</v>
      </c>
      <c r="AR460" s="106"/>
      <c r="AS460" s="106"/>
      <c r="AT460" s="107"/>
      <c r="AU460" s="106" t="s">
        <v>532</v>
      </c>
      <c r="AV460" s="106"/>
      <c r="AW460" s="106"/>
      <c r="AX460" s="205"/>
    </row>
    <row r="461" spans="1:50" ht="18.75" hidden="1" customHeight="1" x14ac:dyDescent="0.2">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2">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2">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2">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2">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2">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2">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2">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2">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2">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2">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2">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2">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2">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2">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2">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2">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2">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2">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2">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9" hidden="1" customHeight="1" x14ac:dyDescent="0.2">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2">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2">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2">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2">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2">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2">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2">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2">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2">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2">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2">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2">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2">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2">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2">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2">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2">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2">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2">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2">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2">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2">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2">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2">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2">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2">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2">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2">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2">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2">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2">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2">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2">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2">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2">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2">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2">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2">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2">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2">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2">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2">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2">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2">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2">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2">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2">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2">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2">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2">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2">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2">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9" hidden="1" customHeight="1" x14ac:dyDescent="0.2">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2">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2">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2">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2">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2">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2">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2">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2">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2">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2">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2">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2">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2">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2">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2">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2">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2">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2">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2">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2">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2">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2">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2">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2">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2">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2">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2">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2">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2">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2">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2">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2">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2">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2">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2">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2">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2">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2">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2">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2">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2">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2">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2">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2">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2">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2">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2">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2">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2">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2">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2">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2">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2">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9" hidden="1" customHeight="1" x14ac:dyDescent="0.2">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2">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2">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2">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2">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2">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2">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2">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2">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2">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2">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2">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2">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2">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2">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2">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2">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2">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2">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2">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2">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2">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2">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2">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2">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2">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2">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2">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2">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2">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2">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2">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2">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2">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2">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2">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2">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2">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2">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2">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2">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2">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2">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2">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2">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2">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2">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2">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2">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2">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2">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2">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2">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2">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9" hidden="1" customHeight="1" x14ac:dyDescent="0.2">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2">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2">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2">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2">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2">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2">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2">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2">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2">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2">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2">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2">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2">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2">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2">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2">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2">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2">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2">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2">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2">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2">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2">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2">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2">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2">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2">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2">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2">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2">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2">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2">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2">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2">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2">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2">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2">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2">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2">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2">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2">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2">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2">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2">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2">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2">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2">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2">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2">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2">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2">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2">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2">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0.5" customHeight="1" x14ac:dyDescent="0.2">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7" customHeight="1" x14ac:dyDescent="0.2">
      <c r="A698" s="985"/>
      <c r="B698" s="242"/>
      <c r="C698" s="241"/>
      <c r="D698" s="242"/>
      <c r="E698" s="150" t="s">
        <v>537</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13" customHeight="1" thickBot="1" x14ac:dyDescent="0.25">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2">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2">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8.65" customHeight="1" x14ac:dyDescent="0.2">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502</v>
      </c>
      <c r="AE702" s="886"/>
      <c r="AF702" s="886"/>
      <c r="AG702" s="875" t="s">
        <v>505</v>
      </c>
      <c r="AH702" s="876"/>
      <c r="AI702" s="876"/>
      <c r="AJ702" s="876"/>
      <c r="AK702" s="876"/>
      <c r="AL702" s="876"/>
      <c r="AM702" s="876"/>
      <c r="AN702" s="876"/>
      <c r="AO702" s="876"/>
      <c r="AP702" s="876"/>
      <c r="AQ702" s="876"/>
      <c r="AR702" s="876"/>
      <c r="AS702" s="876"/>
      <c r="AT702" s="876"/>
      <c r="AU702" s="876"/>
      <c r="AV702" s="876"/>
      <c r="AW702" s="876"/>
      <c r="AX702" s="877"/>
    </row>
    <row r="703" spans="1:50" ht="52" customHeight="1" x14ac:dyDescent="0.2">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502</v>
      </c>
      <c r="AE703" s="145"/>
      <c r="AF703" s="145"/>
      <c r="AG703" s="654" t="s">
        <v>506</v>
      </c>
      <c r="AH703" s="655"/>
      <c r="AI703" s="655"/>
      <c r="AJ703" s="655"/>
      <c r="AK703" s="655"/>
      <c r="AL703" s="655"/>
      <c r="AM703" s="655"/>
      <c r="AN703" s="655"/>
      <c r="AO703" s="655"/>
      <c r="AP703" s="655"/>
      <c r="AQ703" s="655"/>
      <c r="AR703" s="655"/>
      <c r="AS703" s="655"/>
      <c r="AT703" s="655"/>
      <c r="AU703" s="655"/>
      <c r="AV703" s="655"/>
      <c r="AW703" s="655"/>
      <c r="AX703" s="656"/>
    </row>
    <row r="704" spans="1:50" ht="84.5" customHeight="1" x14ac:dyDescent="0.2">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502</v>
      </c>
      <c r="AE704" s="573"/>
      <c r="AF704" s="573"/>
      <c r="AG704" s="418" t="s">
        <v>507</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2">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503</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2">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504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2">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504</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1" customHeight="1" x14ac:dyDescent="0.2">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503</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1" customHeight="1" x14ac:dyDescent="0.2">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503</v>
      </c>
      <c r="AE709" s="145"/>
      <c r="AF709" s="145"/>
      <c r="AG709" s="654"/>
      <c r="AH709" s="655"/>
      <c r="AI709" s="655"/>
      <c r="AJ709" s="655"/>
      <c r="AK709" s="655"/>
      <c r="AL709" s="655"/>
      <c r="AM709" s="655"/>
      <c r="AN709" s="655"/>
      <c r="AO709" s="655"/>
      <c r="AP709" s="655"/>
      <c r="AQ709" s="655"/>
      <c r="AR709" s="655"/>
      <c r="AS709" s="655"/>
      <c r="AT709" s="655"/>
      <c r="AU709" s="655"/>
      <c r="AV709" s="655"/>
      <c r="AW709" s="655"/>
      <c r="AX709" s="656"/>
    </row>
    <row r="710" spans="1:50" ht="21" customHeight="1" x14ac:dyDescent="0.2">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503</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51.75" customHeight="1" x14ac:dyDescent="0.2">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502</v>
      </c>
      <c r="AE711" s="145"/>
      <c r="AF711" s="145"/>
      <c r="AG711" s="654" t="s">
        <v>508</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2">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503</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2">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503</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2">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503</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43" customHeight="1" x14ac:dyDescent="0.2">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502</v>
      </c>
      <c r="AE715" s="658"/>
      <c r="AF715" s="767"/>
      <c r="AG715" s="513" t="s">
        <v>509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2">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503</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59.25" customHeight="1" x14ac:dyDescent="0.2">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502</v>
      </c>
      <c r="AE717" s="145"/>
      <c r="AF717" s="145"/>
      <c r="AG717" s="654" t="s">
        <v>510</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2">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503</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2">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502</v>
      </c>
      <c r="AE719" s="658"/>
      <c r="AF719" s="658"/>
      <c r="AG719" s="150" t="s">
        <v>517</v>
      </c>
      <c r="AH719" s="151"/>
      <c r="AI719" s="151"/>
      <c r="AJ719" s="151"/>
      <c r="AK719" s="151"/>
      <c r="AL719" s="151"/>
      <c r="AM719" s="151"/>
      <c r="AN719" s="151"/>
      <c r="AO719" s="151"/>
      <c r="AP719" s="151"/>
      <c r="AQ719" s="151"/>
      <c r="AR719" s="151"/>
      <c r="AS719" s="151"/>
      <c r="AT719" s="151"/>
      <c r="AU719" s="151"/>
      <c r="AV719" s="151"/>
      <c r="AW719" s="151"/>
      <c r="AX719" s="152"/>
    </row>
    <row r="720" spans="1:50" ht="26.5" customHeight="1" x14ac:dyDescent="0.2">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2">
      <c r="A721" s="640"/>
      <c r="B721" s="641"/>
      <c r="C721" s="908" t="s">
        <v>511</v>
      </c>
      <c r="D721" s="909"/>
      <c r="E721" s="909"/>
      <c r="F721" s="910"/>
      <c r="G721" s="928"/>
      <c r="H721" s="929"/>
      <c r="I721" s="68" t="str">
        <f>IF(OR(G721="　", G721=""), "", "-")</f>
        <v/>
      </c>
      <c r="J721" s="907"/>
      <c r="K721" s="907"/>
      <c r="L721" s="68" t="str">
        <f>IF(M721="","","-")</f>
        <v/>
      </c>
      <c r="M721" s="69"/>
      <c r="N721" s="904" t="s">
        <v>514</v>
      </c>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2">
      <c r="A722" s="640"/>
      <c r="B722" s="641"/>
      <c r="C722" s="908" t="s">
        <v>512</v>
      </c>
      <c r="D722" s="909"/>
      <c r="E722" s="909"/>
      <c r="F722" s="910"/>
      <c r="G722" s="928"/>
      <c r="H722" s="929"/>
      <c r="I722" s="68" t="str">
        <f t="shared" ref="I722:I725" si="4">IF(OR(G722="　", G722=""), "", "-")</f>
        <v/>
      </c>
      <c r="J722" s="907"/>
      <c r="K722" s="907"/>
      <c r="L722" s="68" t="str">
        <f t="shared" ref="L722:L725" si="5">IF(M722="","","-")</f>
        <v/>
      </c>
      <c r="M722" s="69"/>
      <c r="N722" s="904" t="s">
        <v>515</v>
      </c>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2">
      <c r="A723" s="640"/>
      <c r="B723" s="641"/>
      <c r="C723" s="908" t="s">
        <v>513</v>
      </c>
      <c r="D723" s="909"/>
      <c r="E723" s="909"/>
      <c r="F723" s="910"/>
      <c r="G723" s="928"/>
      <c r="H723" s="929"/>
      <c r="I723" s="68" t="str">
        <f t="shared" si="4"/>
        <v/>
      </c>
      <c r="J723" s="907"/>
      <c r="K723" s="907"/>
      <c r="L723" s="68" t="str">
        <f t="shared" si="5"/>
        <v/>
      </c>
      <c r="M723" s="69"/>
      <c r="N723" s="904" t="s">
        <v>516</v>
      </c>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2">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2">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93.75" customHeight="1" x14ac:dyDescent="0.2">
      <c r="A726" s="608" t="s">
        <v>47</v>
      </c>
      <c r="B726" s="609"/>
      <c r="C726" s="433" t="s">
        <v>52</v>
      </c>
      <c r="D726" s="568"/>
      <c r="E726" s="568"/>
      <c r="F726" s="569"/>
      <c r="G726" s="787" t="s">
        <v>518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48" customHeight="1" thickBot="1" x14ac:dyDescent="0.25">
      <c r="A727" s="610"/>
      <c r="B727" s="611"/>
      <c r="C727" s="685" t="s">
        <v>56</v>
      </c>
      <c r="D727" s="686"/>
      <c r="E727" s="686"/>
      <c r="F727" s="687"/>
      <c r="G727" s="785" t="s">
        <v>543</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2">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87" customHeight="1" thickBot="1" x14ac:dyDescent="0.25">
      <c r="A729" s="755" t="s">
        <v>541</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2">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2.5" customHeight="1" thickBot="1" x14ac:dyDescent="0.25">
      <c r="A731" s="605" t="s">
        <v>137</v>
      </c>
      <c r="B731" s="606"/>
      <c r="C731" s="606"/>
      <c r="D731" s="606"/>
      <c r="E731" s="607"/>
      <c r="F731" s="670" t="s">
        <v>542</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2">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112.5" customHeight="1" thickBot="1" x14ac:dyDescent="0.25">
      <c r="A733" s="739" t="s">
        <v>137</v>
      </c>
      <c r="B733" s="740"/>
      <c r="C733" s="740"/>
      <c r="D733" s="740"/>
      <c r="E733" s="741"/>
      <c r="F733" s="756" t="s">
        <v>545</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2">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1" customHeight="1" thickBot="1" x14ac:dyDescent="0.25">
      <c r="A735" s="598" t="s">
        <v>546</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2">
      <c r="A737" s="86" t="s">
        <v>327</v>
      </c>
      <c r="B737" s="87"/>
      <c r="C737" s="87"/>
      <c r="D737" s="88"/>
      <c r="E737" s="89" t="s">
        <v>519</v>
      </c>
      <c r="F737" s="89"/>
      <c r="G737" s="89"/>
      <c r="H737" s="89"/>
      <c r="I737" s="89"/>
      <c r="J737" s="89"/>
      <c r="K737" s="89"/>
      <c r="L737" s="89"/>
      <c r="M737" s="89"/>
      <c r="N737" s="95" t="s">
        <v>322</v>
      </c>
      <c r="O737" s="95"/>
      <c r="P737" s="95"/>
      <c r="Q737" s="95"/>
      <c r="R737" s="89" t="s">
        <v>520</v>
      </c>
      <c r="S737" s="89"/>
      <c r="T737" s="89"/>
      <c r="U737" s="89"/>
      <c r="V737" s="89"/>
      <c r="W737" s="89"/>
      <c r="X737" s="89"/>
      <c r="Y737" s="89"/>
      <c r="Z737" s="89"/>
      <c r="AA737" s="95" t="s">
        <v>321</v>
      </c>
      <c r="AB737" s="95"/>
      <c r="AC737" s="95"/>
      <c r="AD737" s="95"/>
      <c r="AE737" s="89" t="s">
        <v>519</v>
      </c>
      <c r="AF737" s="89"/>
      <c r="AG737" s="89"/>
      <c r="AH737" s="89"/>
      <c r="AI737" s="89"/>
      <c r="AJ737" s="89"/>
      <c r="AK737" s="89"/>
      <c r="AL737" s="89"/>
      <c r="AM737" s="89"/>
      <c r="AN737" s="95" t="s">
        <v>320</v>
      </c>
      <c r="AO737" s="95"/>
      <c r="AP737" s="95"/>
      <c r="AQ737" s="95"/>
      <c r="AR737" s="96" t="s">
        <v>519</v>
      </c>
      <c r="AS737" s="97"/>
      <c r="AT737" s="97"/>
      <c r="AU737" s="97"/>
      <c r="AV737" s="97"/>
      <c r="AW737" s="97"/>
      <c r="AX737" s="98"/>
      <c r="AY737" s="74"/>
      <c r="AZ737" s="74"/>
    </row>
    <row r="738" spans="1:52" ht="24.75" customHeight="1" x14ac:dyDescent="0.2">
      <c r="A738" s="86" t="s">
        <v>319</v>
      </c>
      <c r="B738" s="87"/>
      <c r="C738" s="87"/>
      <c r="D738" s="88"/>
      <c r="E738" s="89" t="s">
        <v>519</v>
      </c>
      <c r="F738" s="89"/>
      <c r="G738" s="89"/>
      <c r="H738" s="89"/>
      <c r="I738" s="89"/>
      <c r="J738" s="89"/>
      <c r="K738" s="89"/>
      <c r="L738" s="89"/>
      <c r="M738" s="89"/>
      <c r="N738" s="95" t="s">
        <v>318</v>
      </c>
      <c r="O738" s="95"/>
      <c r="P738" s="95"/>
      <c r="Q738" s="95"/>
      <c r="R738" s="89" t="s">
        <v>521</v>
      </c>
      <c r="S738" s="89"/>
      <c r="T738" s="89"/>
      <c r="U738" s="89"/>
      <c r="V738" s="89"/>
      <c r="W738" s="89"/>
      <c r="X738" s="89"/>
      <c r="Y738" s="89"/>
      <c r="Z738" s="89"/>
      <c r="AA738" s="95" t="s">
        <v>317</v>
      </c>
      <c r="AB738" s="95"/>
      <c r="AC738" s="95"/>
      <c r="AD738" s="95"/>
      <c r="AE738" s="89" t="s">
        <v>522</v>
      </c>
      <c r="AF738" s="89"/>
      <c r="AG738" s="89"/>
      <c r="AH738" s="89"/>
      <c r="AI738" s="89"/>
      <c r="AJ738" s="89"/>
      <c r="AK738" s="89"/>
      <c r="AL738" s="89"/>
      <c r="AM738" s="89"/>
      <c r="AN738" s="95" t="s">
        <v>316</v>
      </c>
      <c r="AO738" s="95"/>
      <c r="AP738" s="95"/>
      <c r="AQ738" s="95"/>
      <c r="AR738" s="96" t="s">
        <v>523</v>
      </c>
      <c r="AS738" s="97"/>
      <c r="AT738" s="97"/>
      <c r="AU738" s="97"/>
      <c r="AV738" s="97"/>
      <c r="AW738" s="97"/>
      <c r="AX738" s="98"/>
    </row>
    <row r="739" spans="1:52" ht="24.75" customHeight="1" x14ac:dyDescent="0.2">
      <c r="A739" s="86" t="s">
        <v>315</v>
      </c>
      <c r="B739" s="87"/>
      <c r="C739" s="87"/>
      <c r="D739" s="88"/>
      <c r="E739" s="89" t="s">
        <v>531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5">
      <c r="A740" s="116" t="s">
        <v>339</v>
      </c>
      <c r="B740" s="117"/>
      <c r="C740" s="117"/>
      <c r="D740" s="118"/>
      <c r="E740" s="119" t="s">
        <v>486</v>
      </c>
      <c r="F740" s="111"/>
      <c r="G740" s="111"/>
      <c r="H740" s="78" t="str">
        <f>IF(E740="", "", "(")</f>
        <v>(</v>
      </c>
      <c r="I740" s="111" t="s">
        <v>267</v>
      </c>
      <c r="J740" s="111"/>
      <c r="K740" s="78" t="str">
        <f>IF(OR(I740="　", I740=""), "", "-")</f>
        <v/>
      </c>
      <c r="L740" s="112">
        <v>24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x14ac:dyDescent="0.2">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x14ac:dyDescent="0.2">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x14ac:dyDescent="0.2">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19.5" customHeigh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0" customHeight="1" x14ac:dyDescent="0.2">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0" customHeight="1" thickBot="1" x14ac:dyDescent="0.2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750" t="s">
        <v>310</v>
      </c>
      <c r="B780" s="751"/>
      <c r="C780" s="751"/>
      <c r="D780" s="751"/>
      <c r="E780" s="751"/>
      <c r="F780" s="752"/>
      <c r="G780" s="429" t="s">
        <v>547</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2">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56.25" customHeight="1" x14ac:dyDescent="0.2">
      <c r="A782" s="543"/>
      <c r="B782" s="753"/>
      <c r="C782" s="753"/>
      <c r="D782" s="753"/>
      <c r="E782" s="753"/>
      <c r="F782" s="754"/>
      <c r="G782" s="439" t="s">
        <v>524</v>
      </c>
      <c r="H782" s="440"/>
      <c r="I782" s="440"/>
      <c r="J782" s="440"/>
      <c r="K782" s="441"/>
      <c r="L782" s="442" t="s">
        <v>525</v>
      </c>
      <c r="M782" s="443"/>
      <c r="N782" s="443"/>
      <c r="O782" s="443"/>
      <c r="P782" s="443"/>
      <c r="Q782" s="443"/>
      <c r="R782" s="443"/>
      <c r="S782" s="443"/>
      <c r="T782" s="443"/>
      <c r="U782" s="443"/>
      <c r="V782" s="443"/>
      <c r="W782" s="443"/>
      <c r="X782" s="444"/>
      <c r="Y782" s="445">
        <v>11</v>
      </c>
      <c r="Z782" s="446"/>
      <c r="AA782" s="446"/>
      <c r="AB782" s="544"/>
      <c r="AC782" s="439" t="s">
        <v>548</v>
      </c>
      <c r="AD782" s="440"/>
      <c r="AE782" s="440"/>
      <c r="AF782" s="440"/>
      <c r="AG782" s="441"/>
      <c r="AH782" s="442" t="s">
        <v>548</v>
      </c>
      <c r="AI782" s="443"/>
      <c r="AJ782" s="443"/>
      <c r="AK782" s="443"/>
      <c r="AL782" s="443"/>
      <c r="AM782" s="443"/>
      <c r="AN782" s="443"/>
      <c r="AO782" s="443"/>
      <c r="AP782" s="443"/>
      <c r="AQ782" s="443"/>
      <c r="AR782" s="443"/>
      <c r="AS782" s="443"/>
      <c r="AT782" s="444"/>
      <c r="AU782" s="445" t="s">
        <v>548</v>
      </c>
      <c r="AV782" s="446"/>
      <c r="AW782" s="446"/>
      <c r="AX782" s="447"/>
    </row>
    <row r="783" spans="1:50" ht="24.75" hidden="1" customHeight="1" x14ac:dyDescent="0.2">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2">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2">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2">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2">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2">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2">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2">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2">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63.75" customHeigh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11</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2">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2">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2">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2">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2">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2">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2">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2">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2">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2">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2">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2">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5">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2">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2">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2">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2">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2">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2">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2">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2">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2">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2">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2">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2">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5">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2">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2">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2">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2">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2">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2">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2">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2">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2">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2">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2">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2">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2">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5">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2">
      <c r="A838" s="394">
        <v>1</v>
      </c>
      <c r="B838" s="394">
        <v>1</v>
      </c>
      <c r="C838" s="414" t="s">
        <v>526</v>
      </c>
      <c r="D838" s="408"/>
      <c r="E838" s="408"/>
      <c r="F838" s="408"/>
      <c r="G838" s="408"/>
      <c r="H838" s="408"/>
      <c r="I838" s="408"/>
      <c r="J838" s="409" t="s">
        <v>487</v>
      </c>
      <c r="K838" s="410"/>
      <c r="L838" s="410"/>
      <c r="M838" s="410"/>
      <c r="N838" s="410"/>
      <c r="O838" s="410"/>
      <c r="P838" s="415" t="s">
        <v>527</v>
      </c>
      <c r="Q838" s="307"/>
      <c r="R838" s="307"/>
      <c r="S838" s="307"/>
      <c r="T838" s="307"/>
      <c r="U838" s="307"/>
      <c r="V838" s="307"/>
      <c r="W838" s="307"/>
      <c r="X838" s="307"/>
      <c r="Y838" s="308">
        <v>11</v>
      </c>
      <c r="Z838" s="309"/>
      <c r="AA838" s="309"/>
      <c r="AB838" s="310"/>
      <c r="AC838" s="318" t="s">
        <v>79</v>
      </c>
      <c r="AD838" s="413"/>
      <c r="AE838" s="413"/>
      <c r="AF838" s="413"/>
      <c r="AG838" s="413"/>
      <c r="AH838" s="411" t="s">
        <v>487</v>
      </c>
      <c r="AI838" s="412"/>
      <c r="AJ838" s="412"/>
      <c r="AK838" s="412"/>
      <c r="AL838" s="315" t="s">
        <v>528</v>
      </c>
      <c r="AM838" s="316"/>
      <c r="AN838" s="316"/>
      <c r="AO838" s="317"/>
      <c r="AP838" s="311" t="s">
        <v>528</v>
      </c>
      <c r="AQ838" s="311"/>
      <c r="AR838" s="311"/>
      <c r="AS838" s="311"/>
      <c r="AT838" s="311"/>
      <c r="AU838" s="311"/>
      <c r="AV838" s="311"/>
      <c r="AW838" s="311"/>
      <c r="AX838" s="311"/>
    </row>
    <row r="839" spans="1:50" ht="30" hidden="1" customHeight="1" x14ac:dyDescent="0.2">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2">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2">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2">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2">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2">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2">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2">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2">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2">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2">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2">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2">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2">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2">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2">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2">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2">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2">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2">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2">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2">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2">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2">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2">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2">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2">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2">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2">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2">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2">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2">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2">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2">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2">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2">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2">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2">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2">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2">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2">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2">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2">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2">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2">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2">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2">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2">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2">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2">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2">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2">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2">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2">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2">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2">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2">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2">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2">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2">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2">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2">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2">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2">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2">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2">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2">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2">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2">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2">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2">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2">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2">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2">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2">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2">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2">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2">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2">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2">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2">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2">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2">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2">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2">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2">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2">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2">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2">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2">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2">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2">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2">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2">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2">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2">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2">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2">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2">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2">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2">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2">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2">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2">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2">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2">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2">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2">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2">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2">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2">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2">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2">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2">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2">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2">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2">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2">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2">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2">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2">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2">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2">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2">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2">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2">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2">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2">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2">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2">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2">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2">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2">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2">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2">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2">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2">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2">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2">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2">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2">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2">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2">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2">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2">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2">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2">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2">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2">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2">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2">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2">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2">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2">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2">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2">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2">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2">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2">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2">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2">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2">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2">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2">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2">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2">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2">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2">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2">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2">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2">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2">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2">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2">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2">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2">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2">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2">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2">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2">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2">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2">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2">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2">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2">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2">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2">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2">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2">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2">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2">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2">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2">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2">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2">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2">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2">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2">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2">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2">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2">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2">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2">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2">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2">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2">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2">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2">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2">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2">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2">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2">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2">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2">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2">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2">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2">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2">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2">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2">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2">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2">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2">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2">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2">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2">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2">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2">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2">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2">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2">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2">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2">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2">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2">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2">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2">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2">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2">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2">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2">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2">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2">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2">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2">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2">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2">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2">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2">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2">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2">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2">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2">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2">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2">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2">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2">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2">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2">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2">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2">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2">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2">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2">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2">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2">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2">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2">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2">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2">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2">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83">
    <cfRule type="expression" dxfId="2097" priority="13881">
      <formula>IF(RIGHT(TEXT(Y783,"0.#"),1)=".",FALSE,TRUE)</formula>
    </cfRule>
    <cfRule type="expression" dxfId="2096" priority="13882">
      <formula>IF(RIGHT(TEXT(Y783,"0.#"),1)=".",TRUE,FALSE)</formula>
    </cfRule>
  </conditionalFormatting>
  <conditionalFormatting sqref="Y792">
    <cfRule type="expression" dxfId="2095" priority="13877">
      <formula>IF(RIGHT(TEXT(Y792,"0.#"),1)=".",FALSE,TRUE)</formula>
    </cfRule>
    <cfRule type="expression" dxfId="2094" priority="13878">
      <formula>IF(RIGHT(TEXT(Y792,"0.#"),1)=".",TRUE,FALSE)</formula>
    </cfRule>
  </conditionalFormatting>
  <conditionalFormatting sqref="Y823:Y830 Y821 Y810:Y817 Y808 Y797:Y804 Y795">
    <cfRule type="expression" dxfId="2093" priority="13659">
      <formula>IF(RIGHT(TEXT(Y795,"0.#"),1)=".",FALSE,TRUE)</formula>
    </cfRule>
    <cfRule type="expression" dxfId="2092" priority="13660">
      <formula>IF(RIGHT(TEXT(Y795,"0.#"),1)=".",TRUE,FALSE)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84:Y791 Y782">
    <cfRule type="expression" dxfId="2085" priority="13683">
      <formula>IF(RIGHT(TEXT(Y782,"0.#"),1)=".",FALSE,TRUE)</formula>
    </cfRule>
    <cfRule type="expression" dxfId="2084" priority="13684">
      <formula>IF(RIGHT(TEXT(Y782,"0.#"),1)=".",TRUE,FALSE)</formula>
    </cfRule>
  </conditionalFormatting>
  <conditionalFormatting sqref="AU783">
    <cfRule type="expression" dxfId="2083" priority="13681">
      <formula>IF(RIGHT(TEXT(AU783,"0.#"),1)=".",FALSE,TRUE)</formula>
    </cfRule>
    <cfRule type="expression" dxfId="2082" priority="13682">
      <formula>IF(RIGHT(TEXT(AU783,"0.#"),1)=".",TRUE,FALSE)</formula>
    </cfRule>
  </conditionalFormatting>
  <conditionalFormatting sqref="AU792">
    <cfRule type="expression" dxfId="2081" priority="13679">
      <formula>IF(RIGHT(TEXT(AU792,"0.#"),1)=".",FALSE,TRUE)</formula>
    </cfRule>
    <cfRule type="expression" dxfId="2080" priority="13680">
      <formula>IF(RIGHT(TEXT(AU792,"0.#"),1)=".",TRUE,FALSE)</formula>
    </cfRule>
  </conditionalFormatting>
  <conditionalFormatting sqref="AU784:AU791 AU782">
    <cfRule type="expression" dxfId="2079" priority="13677">
      <formula>IF(RIGHT(TEXT(AU782,"0.#"),1)=".",FALSE,TRUE)</formula>
    </cfRule>
    <cfRule type="expression" dxfId="2078" priority="13678">
      <formula>IF(RIGHT(TEXT(AU782,"0.#"),1)=".",TRUE,FALSE)</formula>
    </cfRule>
  </conditionalFormatting>
  <conditionalFormatting sqref="Y822 Y809 Y796">
    <cfRule type="expression" dxfId="2077" priority="13663">
      <formula>IF(RIGHT(TEXT(Y796,"0.#"),1)=".",FALSE,TRUE)</formula>
    </cfRule>
    <cfRule type="expression" dxfId="2076" priority="13664">
      <formula>IF(RIGHT(TEXT(Y796,"0.#"),1)=".",TRUE,FALSE)</formula>
    </cfRule>
  </conditionalFormatting>
  <conditionalFormatting sqref="Y831 Y818 Y805">
    <cfRule type="expression" dxfId="2075" priority="13661">
      <formula>IF(RIGHT(TEXT(Y805,"0.#"),1)=".",FALSE,TRUE)</formula>
    </cfRule>
    <cfRule type="expression" dxfId="2074" priority="13662">
      <formula>IF(RIGHT(TEXT(Y805,"0.#"),1)=".",TRUE,FALSE)</formula>
    </cfRule>
  </conditionalFormatting>
  <conditionalFormatting sqref="AU822 AU809 AU796">
    <cfRule type="expression" dxfId="2073" priority="13657">
      <formula>IF(RIGHT(TEXT(AU796,"0.#"),1)=".",FALSE,TRUE)</formula>
    </cfRule>
    <cfRule type="expression" dxfId="2072" priority="13658">
      <formula>IF(RIGHT(TEXT(AU796,"0.#"),1)=".",TRUE,FALSE)</formula>
    </cfRule>
  </conditionalFormatting>
  <conditionalFormatting sqref="AU831 AU818 AU805">
    <cfRule type="expression" dxfId="2071" priority="13655">
      <formula>IF(RIGHT(TEXT(AU805,"0.#"),1)=".",FALSE,TRUE)</formula>
    </cfRule>
    <cfRule type="expression" dxfId="2070" priority="13656">
      <formula>IF(RIGHT(TEXT(AU805,"0.#"),1)=".",TRUE,FALSE)</formula>
    </cfRule>
  </conditionalFormatting>
  <conditionalFormatting sqref="AU823:AU830 AU821 AU810:AU817 AU808 AU797:AU804 AU795">
    <cfRule type="expression" dxfId="2069" priority="13653">
      <formula>IF(RIGHT(TEXT(AU795,"0.#"),1)=".",FALSE,TRUE)</formula>
    </cfRule>
    <cfRule type="expression" dxfId="2068" priority="13654">
      <formula>IF(RIGHT(TEXT(AU795,"0.#"),1)=".",TRUE,FALSE)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0:AO867">
    <cfRule type="expression" dxfId="1803" priority="6631">
      <formula>IF(AND(AL840&gt;=0, RIGHT(TEXT(AL840,"0.#"),1)&lt;&gt;"."),TRUE,FALSE)</formula>
    </cfRule>
    <cfRule type="expression" dxfId="1802" priority="6632">
      <formula>IF(AND(AL840&gt;=0, RIGHT(TEXT(AL840,"0.#"),1)="."),TRUE,FALSE)</formula>
    </cfRule>
    <cfRule type="expression" dxfId="1801" priority="6633">
      <formula>IF(AND(AL840&lt;0, RIGHT(TEXT(AL840,"0.#"),1)&lt;&gt;"."),TRUE,FALSE)</formula>
    </cfRule>
    <cfRule type="expression" dxfId="1800" priority="6634">
      <formula>IF(AND(AL840&lt;0, RIGHT(TEXT(AL840,"0.#"),1)="."),TRUE,FALSE)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0:Y867">
    <cfRule type="expression" dxfId="1729" priority="2959">
      <formula>IF(RIGHT(TEXT(Y840,"0.#"),1)=".",FALSE,TRUE)</formula>
    </cfRule>
    <cfRule type="expression" dxfId="1728" priority="2960">
      <formula>IF(RIGHT(TEXT(Y840,"0.#"),1)=".",TRUE,FALSE)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3:AO1132">
    <cfRule type="expression" dxfId="1699" priority="2865">
      <formula>IF(AND(AL1103&gt;=0, RIGHT(TEXT(AL1103,"0.#"),1)&lt;&gt;"."),TRUE,FALSE)</formula>
    </cfRule>
    <cfRule type="expression" dxfId="1698" priority="2866">
      <formula>IF(AND(AL1103&gt;=0, RIGHT(TEXT(AL1103,"0.#"),1)="."),TRUE,FALSE)</formula>
    </cfRule>
    <cfRule type="expression" dxfId="1697" priority="2867">
      <formula>IF(AND(AL1103&lt;0, RIGHT(TEXT(AL1103,"0.#"),1)&lt;&gt;"."),TRUE,FALSE)</formula>
    </cfRule>
    <cfRule type="expression" dxfId="1696" priority="2868">
      <formula>IF(AND(AL1103&lt;0, RIGHT(TEXT(AL1103,"0.#"),1)="."),TRUE,FALSE)</formula>
    </cfRule>
  </conditionalFormatting>
  <conditionalFormatting sqref="Y1103:Y1132">
    <cfRule type="expression" dxfId="1695" priority="2863">
      <formula>IF(RIGHT(TEXT(Y1103,"0.#"),1)=".",FALSE,TRUE)</formula>
    </cfRule>
    <cfRule type="expression" dxfId="1694" priority="2864">
      <formula>IF(RIGHT(TEXT(Y1103,"0.#"),1)=".",TRUE,FALSE)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9:AO839">
    <cfRule type="expression" dxfId="1685" priority="2817">
      <formula>IF(AND(AL839&gt;=0, RIGHT(TEXT(AL839,"0.#"),1)&lt;&gt;"."),TRUE,FALSE)</formula>
    </cfRule>
    <cfRule type="expression" dxfId="1684" priority="2818">
      <formula>IF(AND(AL839&gt;=0, RIGHT(TEXT(AL839,"0.#"),1)="."),TRUE,FALSE)</formula>
    </cfRule>
    <cfRule type="expression" dxfId="1683" priority="2819">
      <formula>IF(AND(AL839&lt;0, RIGHT(TEXT(AL839,"0.#"),1)&lt;&gt;"."),TRUE,FALSE)</formula>
    </cfRule>
    <cfRule type="expression" dxfId="1682" priority="2820">
      <formula>IF(AND(AL839&lt;0, RIGHT(TEXT(AL839,"0.#"),1)="."),TRUE,FALSE)</formula>
    </cfRule>
  </conditionalFormatting>
  <conditionalFormatting sqref="Y839">
    <cfRule type="expression" dxfId="1681" priority="2815">
      <formula>IF(RIGHT(TEXT(Y839,"0.#"),1)=".",FALSE,TRUE)</formula>
    </cfRule>
    <cfRule type="expression" dxfId="1680" priority="2816">
      <formula>IF(RIGHT(TEXT(Y839,"0.#"),1)=".",TRUE,FALSE)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3:Y900">
    <cfRule type="expression" dxfId="1363" priority="2075">
      <formula>IF(RIGHT(TEXT(Y873,"0.#"),1)=".",FALSE,TRUE)</formula>
    </cfRule>
    <cfRule type="expression" dxfId="1362" priority="2076">
      <formula>IF(RIGHT(TEXT(Y873,"0.#"),1)=".",TRUE,FALSE)</formula>
    </cfRule>
  </conditionalFormatting>
  <conditionalFormatting sqref="Y871:Y872">
    <cfRule type="expression" dxfId="1361" priority="2069">
      <formula>IF(RIGHT(TEXT(Y871,"0.#"),1)=".",FALSE,TRUE)</formula>
    </cfRule>
    <cfRule type="expression" dxfId="1360" priority="2070">
      <formula>IF(RIGHT(TEXT(Y871,"0.#"),1)=".",TRUE,FALSE)</formula>
    </cfRule>
  </conditionalFormatting>
  <conditionalFormatting sqref="Y906:Y933">
    <cfRule type="expression" dxfId="1359" priority="2063">
      <formula>IF(RIGHT(TEXT(Y906,"0.#"),1)=".",FALSE,TRUE)</formula>
    </cfRule>
    <cfRule type="expression" dxfId="1358" priority="2064">
      <formula>IF(RIGHT(TEXT(Y906,"0.#"),1)=".",TRUE,FALSE)</formula>
    </cfRule>
  </conditionalFormatting>
  <conditionalFormatting sqref="Y904:Y905">
    <cfRule type="expression" dxfId="1357" priority="2057">
      <formula>IF(RIGHT(TEXT(Y904,"0.#"),1)=".",FALSE,TRUE)</formula>
    </cfRule>
    <cfRule type="expression" dxfId="1356" priority="2058">
      <formula>IF(RIGHT(TEXT(Y904,"0.#"),1)=".",TRUE,FALSE)</formula>
    </cfRule>
  </conditionalFormatting>
  <conditionalFormatting sqref="Y939:Y966">
    <cfRule type="expression" dxfId="1355" priority="2051">
      <formula>IF(RIGHT(TEXT(Y939,"0.#"),1)=".",FALSE,TRUE)</formula>
    </cfRule>
    <cfRule type="expression" dxfId="1354" priority="2052">
      <formula>IF(RIGHT(TEXT(Y939,"0.#"),1)=".",TRUE,FALSE)</formula>
    </cfRule>
  </conditionalFormatting>
  <conditionalFormatting sqref="Y937:Y938">
    <cfRule type="expression" dxfId="1353" priority="2045">
      <formula>IF(RIGHT(TEXT(Y937,"0.#"),1)=".",FALSE,TRUE)</formula>
    </cfRule>
    <cfRule type="expression" dxfId="1352" priority="2046">
      <formula>IF(RIGHT(TEXT(Y937,"0.#"),1)=".",TRUE,FALSE)</formula>
    </cfRule>
  </conditionalFormatting>
  <conditionalFormatting sqref="Y972:Y999">
    <cfRule type="expression" dxfId="1351" priority="2039">
      <formula>IF(RIGHT(TEXT(Y972,"0.#"),1)=".",FALSE,TRUE)</formula>
    </cfRule>
    <cfRule type="expression" dxfId="1350" priority="2040">
      <formula>IF(RIGHT(TEXT(Y972,"0.#"),1)=".",TRUE,FALSE)</formula>
    </cfRule>
  </conditionalFormatting>
  <conditionalFormatting sqref="Y970:Y971">
    <cfRule type="expression" dxfId="1349" priority="2033">
      <formula>IF(RIGHT(TEXT(Y970,"0.#"),1)=".",FALSE,TRUE)</formula>
    </cfRule>
    <cfRule type="expression" dxfId="1348" priority="2034">
      <formula>IF(RIGHT(TEXT(Y970,"0.#"),1)=".",TRUE,FALSE)</formula>
    </cfRule>
  </conditionalFormatting>
  <conditionalFormatting sqref="Y1005:Y1032">
    <cfRule type="expression" dxfId="1347" priority="2027">
      <formula>IF(RIGHT(TEXT(Y1005,"0.#"),1)=".",FALSE,TRUE)</formula>
    </cfRule>
    <cfRule type="expression" dxfId="1346" priority="2028">
      <formula>IF(RIGHT(TEXT(Y1005,"0.#"),1)=".",TRUE,FALSE)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 RIGHT(TEXT(AL873,"0.#"),1)&lt;&gt;"."),TRUE,FALSE)</formula>
    </cfRule>
    <cfRule type="expression" dxfId="1264" priority="2078">
      <formula>IF(AND(AL873&gt;=0, RIGHT(TEXT(AL873,"0.#"),1)="."),TRUE,FALSE)</formula>
    </cfRule>
    <cfRule type="expression" dxfId="1263" priority="2079">
      <formula>IF(AND(AL873&lt;0, RIGHT(TEXT(AL873,"0.#"),1)&lt;&gt;"."),TRUE,FALSE)</formula>
    </cfRule>
    <cfRule type="expression" dxfId="1262" priority="2080">
      <formula>IF(AND(AL873&lt;0, RIGHT(TEXT(AL873,"0.#"),1)="."),TRUE,FALSE)</formula>
    </cfRule>
  </conditionalFormatting>
  <conditionalFormatting sqref="AL871:AO872">
    <cfRule type="expression" dxfId="1261" priority="2071">
      <formula>IF(AND(AL871&gt;=0, RIGHT(TEXT(AL871,"0.#"),1)&lt;&gt;"."),TRUE,FALSE)</formula>
    </cfRule>
    <cfRule type="expression" dxfId="1260" priority="2072">
      <formula>IF(AND(AL871&gt;=0, RIGHT(TEXT(AL871,"0.#"),1)="."),TRUE,FALSE)</formula>
    </cfRule>
    <cfRule type="expression" dxfId="1259" priority="2073">
      <formula>IF(AND(AL871&lt;0, RIGHT(TEXT(AL871,"0.#"),1)&lt;&gt;"."),TRUE,FALSE)</formula>
    </cfRule>
    <cfRule type="expression" dxfId="1258" priority="2074">
      <formula>IF(AND(AL871&lt;0, RIGHT(TEXT(AL871,"0.#"),1)="."),TRUE,FALSE)</formula>
    </cfRule>
  </conditionalFormatting>
  <conditionalFormatting sqref="AL906:AO933">
    <cfRule type="expression" dxfId="1257" priority="2065">
      <formula>IF(AND(AL906&gt;=0, RIGHT(TEXT(AL906,"0.#"),1)&lt;&gt;"."),TRUE,FALSE)</formula>
    </cfRule>
    <cfRule type="expression" dxfId="1256" priority="2066">
      <formula>IF(AND(AL906&gt;=0, RIGHT(TEXT(AL906,"0.#"),1)="."),TRUE,FALSE)</formula>
    </cfRule>
    <cfRule type="expression" dxfId="1255" priority="2067">
      <formula>IF(AND(AL906&lt;0, RIGHT(TEXT(AL906,"0.#"),1)&lt;&gt;"."),TRUE,FALSE)</formula>
    </cfRule>
    <cfRule type="expression" dxfId="1254" priority="2068">
      <formula>IF(AND(AL906&lt;0, RIGHT(TEXT(AL906,"0.#"),1)="."),TRUE,FALSE)</formula>
    </cfRule>
  </conditionalFormatting>
  <conditionalFormatting sqref="AL904:AO905">
    <cfRule type="expression" dxfId="1253" priority="2059">
      <formula>IF(AND(AL904&gt;=0, RIGHT(TEXT(AL904,"0.#"),1)&lt;&gt;"."),TRUE,FALSE)</formula>
    </cfRule>
    <cfRule type="expression" dxfId="1252" priority="2060">
      <formula>IF(AND(AL904&gt;=0, RIGHT(TEXT(AL904,"0.#"),1)="."),TRUE,FALSE)</formula>
    </cfRule>
    <cfRule type="expression" dxfId="1251" priority="2061">
      <formula>IF(AND(AL904&lt;0, RIGHT(TEXT(AL904,"0.#"),1)&lt;&gt;"."),TRUE,FALSE)</formula>
    </cfRule>
    <cfRule type="expression" dxfId="1250" priority="2062">
      <formula>IF(AND(AL904&lt;0, RIGHT(TEXT(AL904,"0.#"),1)="."),TRUE,FALSE)</formula>
    </cfRule>
  </conditionalFormatting>
  <conditionalFormatting sqref="AL939:AO966">
    <cfRule type="expression" dxfId="1249" priority="2053">
      <formula>IF(AND(AL939&gt;=0, RIGHT(TEXT(AL939,"0.#"),1)&lt;&gt;"."),TRUE,FALSE)</formula>
    </cfRule>
    <cfRule type="expression" dxfId="1248" priority="2054">
      <formula>IF(AND(AL939&gt;=0, RIGHT(TEXT(AL939,"0.#"),1)="."),TRUE,FALSE)</formula>
    </cfRule>
    <cfRule type="expression" dxfId="1247" priority="2055">
      <formula>IF(AND(AL939&lt;0, RIGHT(TEXT(AL939,"0.#"),1)&lt;&gt;"."),TRUE,FALSE)</formula>
    </cfRule>
    <cfRule type="expression" dxfId="1246" priority="2056">
      <formula>IF(AND(AL939&lt;0, RIGHT(TEXT(AL939,"0.#"),1)="."),TRUE,FALSE)</formula>
    </cfRule>
  </conditionalFormatting>
  <conditionalFormatting sqref="AL937:AO938">
    <cfRule type="expression" dxfId="1245" priority="2047">
      <formula>IF(AND(AL937&gt;=0, RIGHT(TEXT(AL937,"0.#"),1)&lt;&gt;"."),TRUE,FALSE)</formula>
    </cfRule>
    <cfRule type="expression" dxfId="1244" priority="2048">
      <formula>IF(AND(AL937&gt;=0, RIGHT(TEXT(AL937,"0.#"),1)="."),TRUE,FALSE)</formula>
    </cfRule>
    <cfRule type="expression" dxfId="1243" priority="2049">
      <formula>IF(AND(AL937&lt;0, RIGHT(TEXT(AL937,"0.#"),1)&lt;&gt;"."),TRUE,FALSE)</formula>
    </cfRule>
    <cfRule type="expression" dxfId="1242" priority="2050">
      <formula>IF(AND(AL937&lt;0, RIGHT(TEXT(AL937,"0.#"),1)="."),TRUE,FALSE)</formula>
    </cfRule>
  </conditionalFormatting>
  <conditionalFormatting sqref="AL972:AO999">
    <cfRule type="expression" dxfId="1241" priority="2041">
      <formula>IF(AND(AL972&gt;=0, RIGHT(TEXT(AL972,"0.#"),1)&lt;&gt;"."),TRUE,FALSE)</formula>
    </cfRule>
    <cfRule type="expression" dxfId="1240" priority="2042">
      <formula>IF(AND(AL972&gt;=0, RIGHT(TEXT(AL972,"0.#"),1)="."),TRUE,FALSE)</formula>
    </cfRule>
    <cfRule type="expression" dxfId="1239" priority="2043">
      <formula>IF(AND(AL972&lt;0, RIGHT(TEXT(AL972,"0.#"),1)&lt;&gt;"."),TRUE,FALSE)</formula>
    </cfRule>
    <cfRule type="expression" dxfId="1238" priority="2044">
      <formula>IF(AND(AL972&lt;0, RIGHT(TEXT(AL972,"0.#"),1)="."),TRUE,FALSE)</formula>
    </cfRule>
  </conditionalFormatting>
  <conditionalFormatting sqref="AL970:AO971">
    <cfRule type="expression" dxfId="1237" priority="2035">
      <formula>IF(AND(AL970&gt;=0, RIGHT(TEXT(AL970,"0.#"),1)&lt;&gt;"."),TRUE,FALSE)</formula>
    </cfRule>
    <cfRule type="expression" dxfId="1236" priority="2036">
      <formula>IF(AND(AL970&gt;=0, RIGHT(TEXT(AL970,"0.#"),1)="."),TRUE,FALSE)</formula>
    </cfRule>
    <cfRule type="expression" dxfId="1235" priority="2037">
      <formula>IF(AND(AL970&lt;0, RIGHT(TEXT(AL970,"0.#"),1)&lt;&gt;"."),TRUE,FALSE)</formula>
    </cfRule>
    <cfRule type="expression" dxfId="1234" priority="2038">
      <formula>IF(AND(AL970&lt;0, RIGHT(TEXT(AL970,"0.#"),1)="."),TRUE,FALSE)</formula>
    </cfRule>
  </conditionalFormatting>
  <conditionalFormatting sqref="AL1005:AO1032">
    <cfRule type="expression" dxfId="1233" priority="2029">
      <formula>IF(AND(AL1005&gt;=0, RIGHT(TEXT(AL1005,"0.#"),1)&lt;&gt;"."),TRUE,FALSE)</formula>
    </cfRule>
    <cfRule type="expression" dxfId="1232" priority="2030">
      <formula>IF(AND(AL1005&gt;=0, RIGHT(TEXT(AL1005,"0.#"),1)="."),TRUE,FALSE)</formula>
    </cfRule>
    <cfRule type="expression" dxfId="1231" priority="2031">
      <formula>IF(AND(AL1005&lt;0, RIGHT(TEXT(AL1005,"0.#"),1)&lt;&gt;"."),TRUE,FALSE)</formula>
    </cfRule>
    <cfRule type="expression" dxfId="1230" priority="2032">
      <formula>IF(AND(AL1005&lt;0, RIGHT(TEXT(AL1005,"0.#"),1)="."),TRUE,FALSE)</formula>
    </cfRule>
  </conditionalFormatting>
  <conditionalFormatting sqref="AL1003:AO1004">
    <cfRule type="expression" dxfId="1229" priority="2023">
      <formula>IF(AND(AL1003&gt;=0, RIGHT(TEXT(AL1003,"0.#"),1)&lt;&gt;"."),TRUE,FALSE)</formula>
    </cfRule>
    <cfRule type="expression" dxfId="1228" priority="2024">
      <formula>IF(AND(AL1003&gt;=0, RIGHT(TEXT(AL1003,"0.#"),1)="."),TRUE,FALSE)</formula>
    </cfRule>
    <cfRule type="expression" dxfId="1227" priority="2025">
      <formula>IF(AND(AL1003&lt;0, RIGHT(TEXT(AL1003,"0.#"),1)&lt;&gt;"."),TRUE,FALSE)</formula>
    </cfRule>
    <cfRule type="expression" dxfId="1226" priority="2026">
      <formula>IF(AND(AL1003&lt;0, 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 RIGHT(TEXT(AL1038,"0.#"),1)&lt;&gt;"."),TRUE,FALSE)</formula>
    </cfRule>
    <cfRule type="expression" dxfId="1222" priority="2018">
      <formula>IF(AND(AL1038&gt;=0, RIGHT(TEXT(AL1038,"0.#"),1)="."),TRUE,FALSE)</formula>
    </cfRule>
    <cfRule type="expression" dxfId="1221" priority="2019">
      <formula>IF(AND(AL1038&lt;0, RIGHT(TEXT(AL1038,"0.#"),1)&lt;&gt;"."),TRUE,FALSE)</formula>
    </cfRule>
    <cfRule type="expression" dxfId="1220" priority="2020">
      <formula>IF(AND(AL1038&lt;0, 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 RIGHT(TEXT(AL1036,"0.#"),1)&lt;&gt;"."),TRUE,FALSE)</formula>
    </cfRule>
    <cfRule type="expression" dxfId="1216" priority="2012">
      <formula>IF(AND(AL1036&gt;=0, RIGHT(TEXT(AL1036,"0.#"),1)="."),TRUE,FALSE)</formula>
    </cfRule>
    <cfRule type="expression" dxfId="1215" priority="2013">
      <formula>IF(AND(AL1036&lt;0, RIGHT(TEXT(AL1036,"0.#"),1)&lt;&gt;"."),TRUE,FALSE)</formula>
    </cfRule>
    <cfRule type="expression" dxfId="1214" priority="2014">
      <formula>IF(AND(AL1036&lt;0, 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 RIGHT(TEXT(AL1071,"0.#"),1)&lt;&gt;"."),TRUE,FALSE)</formula>
    </cfRule>
    <cfRule type="expression" dxfId="1210" priority="2006">
      <formula>IF(AND(AL1071&gt;=0, RIGHT(TEXT(AL1071,"0.#"),1)="."),TRUE,FALSE)</formula>
    </cfRule>
    <cfRule type="expression" dxfId="1209" priority="2007">
      <formula>IF(AND(AL1071&lt;0, RIGHT(TEXT(AL1071,"0.#"),1)&lt;&gt;"."),TRUE,FALSE)</formula>
    </cfRule>
    <cfRule type="expression" dxfId="1208" priority="2008">
      <formula>IF(AND(AL1071&lt;0, 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 RIGHT(TEXT(AL1069,"0.#"),1)&lt;&gt;"."),TRUE,FALSE)</formula>
    </cfRule>
    <cfRule type="expression" dxfId="1204" priority="2000">
      <formula>IF(AND(AL1069&gt;=0, RIGHT(TEXT(AL1069,"0.#"),1)="."),TRUE,FALSE)</formula>
    </cfRule>
    <cfRule type="expression" dxfId="1203" priority="2001">
      <formula>IF(AND(AL1069&lt;0, RIGHT(TEXT(AL1069,"0.#"),1)&lt;&gt;"."),TRUE,FALSE)</formula>
    </cfRule>
    <cfRule type="expression" dxfId="1202" priority="2002">
      <formula>IF(AND(AL1069&lt;0, 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8" max="49" man="1"/>
    <brk id="740" max="49" man="1"/>
    <brk id="838" max="49" man="1"/>
    <brk id="868" max="49" man="1"/>
  </rowBreaks>
  <colBreaks count="1" manualBreakCount="1">
    <brk id="6" max="83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502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502</v>
      </c>
      <c r="R8" s="13" t="str">
        <f t="shared" si="3"/>
        <v>その他</v>
      </c>
      <c r="S8" s="13" t="str">
        <f t="shared" si="4"/>
        <v>その他</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その他</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502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2">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2">
      <c r="A38" s="13"/>
      <c r="B38" s="13"/>
      <c r="F38" s="13"/>
      <c r="G38" s="19"/>
      <c r="K38" s="13"/>
      <c r="L38" s="13"/>
      <c r="O38" s="13"/>
      <c r="P38" s="13"/>
      <c r="Q38" s="19"/>
      <c r="T38" s="13"/>
      <c r="Y38" s="32" t="s">
        <v>393</v>
      </c>
      <c r="Z38" s="30"/>
      <c r="AF38" s="30"/>
      <c r="AK38" s="44" t="str">
        <f t="shared" si="7"/>
        <v>k</v>
      </c>
    </row>
    <row r="39" spans="1:37" x14ac:dyDescent="0.2">
      <c r="A39" s="13"/>
      <c r="B39" s="13"/>
      <c r="F39" s="13" t="str">
        <f>I37</f>
        <v>一般会計</v>
      </c>
      <c r="G39" s="19"/>
      <c r="K39" s="13"/>
      <c r="L39" s="13"/>
      <c r="O39" s="13"/>
      <c r="P39" s="13"/>
      <c r="Q39" s="19"/>
      <c r="T39" s="13"/>
      <c r="Y39" s="32" t="s">
        <v>394</v>
      </c>
      <c r="Z39" s="30"/>
      <c r="AF39" s="30"/>
      <c r="AK39" s="44" t="str">
        <f t="shared" si="7"/>
        <v>l</v>
      </c>
    </row>
    <row r="40" spans="1:37" x14ac:dyDescent="0.2">
      <c r="A40" s="13"/>
      <c r="B40" s="13"/>
      <c r="F40" s="13"/>
      <c r="G40" s="19"/>
      <c r="K40" s="13"/>
      <c r="L40" s="13"/>
      <c r="O40" s="13"/>
      <c r="P40" s="13"/>
      <c r="Q40" s="19"/>
      <c r="T40" s="13"/>
      <c r="Y40" s="32" t="s">
        <v>395</v>
      </c>
      <c r="Z40" s="30"/>
      <c r="AF40" s="30"/>
      <c r="AK40" s="44" t="str">
        <f t="shared" si="7"/>
        <v>m</v>
      </c>
    </row>
    <row r="41" spans="1:37" x14ac:dyDescent="0.2">
      <c r="A41" s="13"/>
      <c r="B41" s="13"/>
      <c r="F41" s="13"/>
      <c r="G41" s="19"/>
      <c r="K41" s="13"/>
      <c r="L41" s="13"/>
      <c r="O41" s="13"/>
      <c r="P41" s="13"/>
      <c r="Q41" s="19"/>
      <c r="T41" s="13"/>
      <c r="Y41" s="32" t="s">
        <v>396</v>
      </c>
      <c r="Z41" s="30"/>
      <c r="AF41" s="30"/>
      <c r="AK41" s="44" t="str">
        <f t="shared" si="7"/>
        <v>n</v>
      </c>
    </row>
    <row r="42" spans="1:37" x14ac:dyDescent="0.2">
      <c r="A42" s="13"/>
      <c r="B42" s="13"/>
      <c r="F42" s="13"/>
      <c r="G42" s="19"/>
      <c r="K42" s="13"/>
      <c r="L42" s="13"/>
      <c r="O42" s="13"/>
      <c r="P42" s="13"/>
      <c r="Q42" s="19"/>
      <c r="T42" s="13"/>
      <c r="Y42" s="32" t="s">
        <v>397</v>
      </c>
      <c r="Z42" s="30"/>
      <c r="AF42" s="30"/>
      <c r="AK42" s="44" t="str">
        <f t="shared" si="7"/>
        <v>o</v>
      </c>
    </row>
    <row r="43" spans="1:37" x14ac:dyDescent="0.2">
      <c r="A43" s="13"/>
      <c r="B43" s="13"/>
      <c r="F43" s="13"/>
      <c r="G43" s="19"/>
      <c r="K43" s="13"/>
      <c r="L43" s="13"/>
      <c r="O43" s="13"/>
      <c r="P43" s="13"/>
      <c r="Q43" s="19"/>
      <c r="T43" s="13"/>
      <c r="Y43" s="32" t="s">
        <v>398</v>
      </c>
      <c r="Z43" s="30"/>
      <c r="AF43" s="30"/>
      <c r="AK43" s="44" t="str">
        <f t="shared" si="7"/>
        <v>p</v>
      </c>
    </row>
    <row r="44" spans="1:37" x14ac:dyDescent="0.2">
      <c r="A44" s="13"/>
      <c r="B44" s="13"/>
      <c r="F44" s="13"/>
      <c r="G44" s="19"/>
      <c r="K44" s="13"/>
      <c r="L44" s="13"/>
      <c r="O44" s="13"/>
      <c r="P44" s="13"/>
      <c r="Q44" s="19"/>
      <c r="T44" s="13"/>
      <c r="Y44" s="32" t="s">
        <v>399</v>
      </c>
      <c r="Z44" s="30"/>
      <c r="AF44" s="30"/>
      <c r="AK44" s="44" t="str">
        <f t="shared" si="7"/>
        <v>q</v>
      </c>
    </row>
    <row r="45" spans="1:37" x14ac:dyDescent="0.2">
      <c r="A45" s="13"/>
      <c r="B45" s="13"/>
      <c r="F45" s="13"/>
      <c r="G45" s="19"/>
      <c r="K45" s="13"/>
      <c r="L45" s="13"/>
      <c r="O45" s="13"/>
      <c r="P45" s="13"/>
      <c r="Q45" s="19"/>
      <c r="T45" s="13"/>
      <c r="Y45" s="32" t="s">
        <v>400</v>
      </c>
      <c r="Z45" s="30"/>
      <c r="AF45" s="30"/>
      <c r="AK45" s="44" t="str">
        <f t="shared" si="7"/>
        <v>r</v>
      </c>
    </row>
    <row r="46" spans="1:37" x14ac:dyDescent="0.2">
      <c r="A46" s="13"/>
      <c r="B46" s="13"/>
      <c r="F46" s="13"/>
      <c r="G46" s="19"/>
      <c r="K46" s="13"/>
      <c r="L46" s="13"/>
      <c r="O46" s="13"/>
      <c r="P46" s="13"/>
      <c r="Q46" s="19"/>
      <c r="T46" s="13"/>
      <c r="Y46" s="32" t="s">
        <v>401</v>
      </c>
      <c r="Z46" s="30"/>
      <c r="AF46" s="30"/>
      <c r="AK46" s="44" t="str">
        <f t="shared" si="7"/>
        <v>s</v>
      </c>
    </row>
    <row r="47" spans="1:37" x14ac:dyDescent="0.2">
      <c r="A47" s="13"/>
      <c r="B47" s="13"/>
      <c r="F47" s="13"/>
      <c r="G47" s="19"/>
      <c r="K47" s="13"/>
      <c r="L47" s="13"/>
      <c r="O47" s="13"/>
      <c r="P47" s="13"/>
      <c r="Q47" s="19"/>
      <c r="T47" s="13"/>
      <c r="Y47" s="32" t="s">
        <v>402</v>
      </c>
      <c r="Z47" s="30"/>
      <c r="AF47" s="30"/>
      <c r="AK47" s="44" t="str">
        <f t="shared" si="7"/>
        <v>t</v>
      </c>
    </row>
    <row r="48" spans="1:37" x14ac:dyDescent="0.2">
      <c r="A48" s="13"/>
      <c r="B48" s="13"/>
      <c r="F48" s="13"/>
      <c r="G48" s="19"/>
      <c r="K48" s="13"/>
      <c r="L48" s="13"/>
      <c r="O48" s="13"/>
      <c r="P48" s="13"/>
      <c r="Q48" s="19"/>
      <c r="T48" s="13"/>
      <c r="Y48" s="32" t="s">
        <v>403</v>
      </c>
      <c r="Z48" s="30"/>
      <c r="AF48" s="30"/>
      <c r="AK48" s="44" t="str">
        <f t="shared" si="7"/>
        <v>u</v>
      </c>
    </row>
    <row r="49" spans="1:37" x14ac:dyDescent="0.2">
      <c r="A49" s="13"/>
      <c r="B49" s="13"/>
      <c r="F49" s="13"/>
      <c r="G49" s="19"/>
      <c r="K49" s="13"/>
      <c r="L49" s="13"/>
      <c r="O49" s="13"/>
      <c r="P49" s="13"/>
      <c r="Q49" s="19"/>
      <c r="T49" s="13"/>
      <c r="Y49" s="32" t="s">
        <v>404</v>
      </c>
      <c r="Z49" s="30"/>
      <c r="AF49" s="30"/>
      <c r="AK49" s="44" t="str">
        <f t="shared" si="7"/>
        <v>v</v>
      </c>
    </row>
    <row r="50" spans="1:37" x14ac:dyDescent="0.2">
      <c r="A50" s="13"/>
      <c r="B50" s="13"/>
      <c r="F50" s="13"/>
      <c r="G50" s="19"/>
      <c r="K50" s="13"/>
      <c r="L50" s="13"/>
      <c r="O50" s="13"/>
      <c r="P50" s="13"/>
      <c r="Q50" s="19"/>
      <c r="T50" s="13"/>
      <c r="Y50" s="32" t="s">
        <v>405</v>
      </c>
      <c r="Z50" s="30"/>
      <c r="AF50" s="30"/>
    </row>
    <row r="51" spans="1:37" x14ac:dyDescent="0.2">
      <c r="A51" s="13"/>
      <c r="B51" s="13"/>
      <c r="F51" s="13"/>
      <c r="G51" s="19"/>
      <c r="K51" s="13"/>
      <c r="L51" s="13"/>
      <c r="O51" s="13"/>
      <c r="P51" s="13"/>
      <c r="Q51" s="19"/>
      <c r="T51" s="13"/>
      <c r="Y51" s="32" t="s">
        <v>406</v>
      </c>
      <c r="Z51" s="30"/>
      <c r="AF51" s="30"/>
    </row>
    <row r="52" spans="1:37" x14ac:dyDescent="0.2">
      <c r="A52" s="13"/>
      <c r="B52" s="13"/>
      <c r="F52" s="13"/>
      <c r="G52" s="19"/>
      <c r="K52" s="13"/>
      <c r="L52" s="13"/>
      <c r="O52" s="13"/>
      <c r="P52" s="13"/>
      <c r="Q52" s="19"/>
      <c r="T52" s="13"/>
      <c r="Y52" s="32" t="s">
        <v>407</v>
      </c>
      <c r="Z52" s="30"/>
      <c r="AF52" s="30"/>
    </row>
    <row r="53" spans="1:37" x14ac:dyDescent="0.2">
      <c r="A53" s="13"/>
      <c r="B53" s="13"/>
      <c r="F53" s="13"/>
      <c r="G53" s="19"/>
      <c r="K53" s="13"/>
      <c r="L53" s="13"/>
      <c r="O53" s="13"/>
      <c r="P53" s="13"/>
      <c r="Q53" s="19"/>
      <c r="T53" s="13"/>
      <c r="Y53" s="32" t="s">
        <v>408</v>
      </c>
      <c r="Z53" s="30"/>
      <c r="AF53" s="30"/>
    </row>
    <row r="54" spans="1:37" x14ac:dyDescent="0.2">
      <c r="A54" s="13"/>
      <c r="B54" s="13"/>
      <c r="F54" s="13"/>
      <c r="G54" s="19"/>
      <c r="K54" s="13"/>
      <c r="L54" s="13"/>
      <c r="O54" s="13"/>
      <c r="P54" s="20"/>
      <c r="Q54" s="19"/>
      <c r="T54" s="13"/>
      <c r="Y54" s="32" t="s">
        <v>409</v>
      </c>
      <c r="Z54" s="30"/>
      <c r="AF54" s="30"/>
    </row>
    <row r="55" spans="1:37" x14ac:dyDescent="0.2">
      <c r="A55" s="13"/>
      <c r="B55" s="13"/>
      <c r="F55" s="13"/>
      <c r="G55" s="19"/>
      <c r="K55" s="13"/>
      <c r="L55" s="13"/>
      <c r="O55" s="13"/>
      <c r="P55" s="13"/>
      <c r="Q55" s="19"/>
      <c r="T55" s="13"/>
      <c r="Y55" s="32" t="s">
        <v>410</v>
      </c>
      <c r="Z55" s="30"/>
      <c r="AF55" s="30"/>
    </row>
    <row r="56" spans="1:37" x14ac:dyDescent="0.2">
      <c r="A56" s="13"/>
      <c r="B56" s="13"/>
      <c r="F56" s="13"/>
      <c r="G56" s="19"/>
      <c r="K56" s="13"/>
      <c r="L56" s="13"/>
      <c r="O56" s="13"/>
      <c r="P56" s="13"/>
      <c r="Q56" s="19"/>
      <c r="T56" s="13"/>
      <c r="Y56" s="32" t="s">
        <v>411</v>
      </c>
      <c r="Z56" s="30"/>
      <c r="AF56" s="30"/>
    </row>
    <row r="57" spans="1:37" x14ac:dyDescent="0.2">
      <c r="A57" s="13"/>
      <c r="B57" s="13"/>
      <c r="F57" s="13"/>
      <c r="G57" s="19"/>
      <c r="K57" s="13"/>
      <c r="L57" s="13"/>
      <c r="O57" s="13"/>
      <c r="P57" s="13"/>
      <c r="Q57" s="19"/>
      <c r="T57" s="13"/>
      <c r="Y57" s="32" t="s">
        <v>412</v>
      </c>
      <c r="Z57" s="30"/>
      <c r="AF57" s="30"/>
    </row>
    <row r="58" spans="1:37" x14ac:dyDescent="0.2">
      <c r="A58" s="13"/>
      <c r="B58" s="13"/>
      <c r="F58" s="13"/>
      <c r="G58" s="19"/>
      <c r="K58" s="13"/>
      <c r="L58" s="13"/>
      <c r="O58" s="13"/>
      <c r="P58" s="13"/>
      <c r="Q58" s="19"/>
      <c r="T58" s="13"/>
      <c r="Y58" s="32" t="s">
        <v>413</v>
      </c>
      <c r="Z58" s="30"/>
      <c r="AF58" s="30"/>
    </row>
    <row r="59" spans="1:37" x14ac:dyDescent="0.2">
      <c r="A59" s="13"/>
      <c r="B59" s="13"/>
      <c r="F59" s="13"/>
      <c r="G59" s="19"/>
      <c r="K59" s="13"/>
      <c r="L59" s="13"/>
      <c r="O59" s="13"/>
      <c r="P59" s="13"/>
      <c r="Q59" s="19"/>
      <c r="T59" s="13"/>
      <c r="Y59" s="32" t="s">
        <v>414</v>
      </c>
      <c r="Z59" s="30"/>
      <c r="AF59" s="30"/>
    </row>
    <row r="60" spans="1:37" x14ac:dyDescent="0.2">
      <c r="A60" s="13"/>
      <c r="B60" s="13"/>
      <c r="F60" s="13"/>
      <c r="G60" s="19"/>
      <c r="K60" s="13"/>
      <c r="L60" s="13"/>
      <c r="O60" s="13"/>
      <c r="P60" s="13"/>
      <c r="Q60" s="19"/>
      <c r="T60" s="13"/>
      <c r="Y60" s="32" t="s">
        <v>415</v>
      </c>
      <c r="Z60" s="30"/>
      <c r="AF60" s="30"/>
    </row>
    <row r="61" spans="1:37" x14ac:dyDescent="0.2">
      <c r="A61" s="13"/>
      <c r="B61" s="13"/>
      <c r="F61" s="13"/>
      <c r="G61" s="19"/>
      <c r="K61" s="13"/>
      <c r="L61" s="13"/>
      <c r="O61" s="13"/>
      <c r="P61" s="13"/>
      <c r="Q61" s="19"/>
      <c r="T61" s="13"/>
      <c r="Y61" s="32" t="s">
        <v>416</v>
      </c>
      <c r="Z61" s="30"/>
      <c r="AF61" s="30"/>
    </row>
    <row r="62" spans="1:37" x14ac:dyDescent="0.2">
      <c r="A62" s="13"/>
      <c r="B62" s="13"/>
      <c r="F62" s="13"/>
      <c r="G62" s="19"/>
      <c r="K62" s="13"/>
      <c r="L62" s="13"/>
      <c r="O62" s="13"/>
      <c r="P62" s="13"/>
      <c r="Q62" s="19"/>
      <c r="T62" s="13"/>
      <c r="Y62" s="32" t="s">
        <v>417</v>
      </c>
      <c r="Z62" s="30"/>
      <c r="AF62" s="30"/>
    </row>
    <row r="63" spans="1:37" x14ac:dyDescent="0.2">
      <c r="A63" s="13"/>
      <c r="B63" s="13"/>
      <c r="F63" s="13"/>
      <c r="G63" s="19"/>
      <c r="K63" s="13"/>
      <c r="L63" s="13"/>
      <c r="O63" s="13"/>
      <c r="P63" s="13"/>
      <c r="Q63" s="19"/>
      <c r="T63" s="13"/>
      <c r="Y63" s="32" t="s">
        <v>418</v>
      </c>
      <c r="Z63" s="30"/>
      <c r="AF63" s="30"/>
    </row>
    <row r="64" spans="1:37" x14ac:dyDescent="0.2">
      <c r="A64" s="13"/>
      <c r="B64" s="13"/>
      <c r="F64" s="13"/>
      <c r="G64" s="19"/>
      <c r="K64" s="13"/>
      <c r="L64" s="13"/>
      <c r="O64" s="13"/>
      <c r="P64" s="13"/>
      <c r="Q64" s="19"/>
      <c r="T64" s="13"/>
      <c r="Y64" s="32" t="s">
        <v>419</v>
      </c>
      <c r="Z64" s="30"/>
      <c r="AF64" s="30"/>
    </row>
    <row r="65" spans="1:32" x14ac:dyDescent="0.2">
      <c r="A65" s="13"/>
      <c r="B65" s="13"/>
      <c r="F65" s="13"/>
      <c r="G65" s="19"/>
      <c r="K65" s="13"/>
      <c r="L65" s="13"/>
      <c r="O65" s="13"/>
      <c r="P65" s="13"/>
      <c r="Q65" s="19"/>
      <c r="T65" s="13"/>
      <c r="Y65" s="32" t="s">
        <v>420</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421</v>
      </c>
      <c r="Z67" s="30"/>
      <c r="AF67" s="30"/>
    </row>
    <row r="68" spans="1:32" x14ac:dyDescent="0.2">
      <c r="A68" s="13"/>
      <c r="B68" s="13"/>
      <c r="F68" s="13"/>
      <c r="G68" s="19"/>
      <c r="K68" s="13"/>
      <c r="L68" s="13"/>
      <c r="O68" s="13"/>
      <c r="P68" s="13"/>
      <c r="Q68" s="19"/>
      <c r="T68" s="13"/>
      <c r="Y68" s="32" t="s">
        <v>422</v>
      </c>
      <c r="Z68" s="30"/>
      <c r="AF68" s="30"/>
    </row>
    <row r="69" spans="1:32" x14ac:dyDescent="0.2">
      <c r="A69" s="13"/>
      <c r="B69" s="13"/>
      <c r="F69" s="13"/>
      <c r="G69" s="19"/>
      <c r="K69" s="13"/>
      <c r="L69" s="13"/>
      <c r="O69" s="13"/>
      <c r="P69" s="13"/>
      <c r="Q69" s="19"/>
      <c r="T69" s="13"/>
      <c r="Y69" s="32" t="s">
        <v>423</v>
      </c>
      <c r="Z69" s="30"/>
      <c r="AF69" s="30"/>
    </row>
    <row r="70" spans="1:32" x14ac:dyDescent="0.2">
      <c r="A70" s="13"/>
      <c r="B70" s="13"/>
      <c r="Y70" s="32" t="s">
        <v>424</v>
      </c>
    </row>
    <row r="71" spans="1:32" x14ac:dyDescent="0.2">
      <c r="Y71" s="32" t="s">
        <v>425</v>
      </c>
    </row>
    <row r="72" spans="1:32" x14ac:dyDescent="0.2">
      <c r="Y72" s="32" t="s">
        <v>426</v>
      </c>
    </row>
    <row r="73" spans="1:32" x14ac:dyDescent="0.2">
      <c r="Y73" s="32" t="s">
        <v>427</v>
      </c>
    </row>
    <row r="74" spans="1:32" x14ac:dyDescent="0.2">
      <c r="Y74" s="32" t="s">
        <v>428</v>
      </c>
    </row>
    <row r="75" spans="1:32" x14ac:dyDescent="0.2">
      <c r="Y75" s="32" t="s">
        <v>429</v>
      </c>
    </row>
    <row r="76" spans="1:32" x14ac:dyDescent="0.2">
      <c r="Y76" s="32" t="s">
        <v>430</v>
      </c>
    </row>
    <row r="77" spans="1:32" x14ac:dyDescent="0.2">
      <c r="Y77" s="32" t="s">
        <v>431</v>
      </c>
    </row>
    <row r="78" spans="1:32" x14ac:dyDescent="0.2">
      <c r="Y78" s="32" t="s">
        <v>432</v>
      </c>
    </row>
    <row r="79" spans="1:32" x14ac:dyDescent="0.2">
      <c r="Y79" s="32" t="s">
        <v>433</v>
      </c>
    </row>
    <row r="80" spans="1:32" x14ac:dyDescent="0.2">
      <c r="Y80" s="32" t="s">
        <v>434</v>
      </c>
    </row>
    <row r="81" spans="25:25" x14ac:dyDescent="0.2">
      <c r="Y81" s="32" t="s">
        <v>435</v>
      </c>
    </row>
    <row r="82" spans="25:25" x14ac:dyDescent="0.2">
      <c r="Y82" s="32" t="s">
        <v>436</v>
      </c>
    </row>
    <row r="83" spans="25:25" x14ac:dyDescent="0.2">
      <c r="Y83" s="32" t="s">
        <v>437</v>
      </c>
    </row>
    <row r="84" spans="25:25" x14ac:dyDescent="0.2">
      <c r="Y84" s="32" t="s">
        <v>438</v>
      </c>
    </row>
    <row r="85" spans="25:25" x14ac:dyDescent="0.2">
      <c r="Y85" s="32" t="s">
        <v>439</v>
      </c>
    </row>
    <row r="86" spans="25:25" x14ac:dyDescent="0.2">
      <c r="Y86" s="32" t="s">
        <v>440</v>
      </c>
    </row>
    <row r="87" spans="25:25" x14ac:dyDescent="0.2">
      <c r="Y87" s="32" t="s">
        <v>441</v>
      </c>
    </row>
    <row r="88" spans="25:25" x14ac:dyDescent="0.2">
      <c r="Y88" s="32" t="s">
        <v>442</v>
      </c>
    </row>
    <row r="89" spans="25:25" x14ac:dyDescent="0.2">
      <c r="Y89" s="32" t="s">
        <v>443</v>
      </c>
    </row>
    <row r="90" spans="25:25" x14ac:dyDescent="0.2">
      <c r="Y90" s="32" t="s">
        <v>444</v>
      </c>
    </row>
    <row r="91" spans="25:25" x14ac:dyDescent="0.2">
      <c r="Y91" s="32" t="s">
        <v>445</v>
      </c>
    </row>
    <row r="92" spans="25:25" x14ac:dyDescent="0.2">
      <c r="Y92" s="32" t="s">
        <v>446</v>
      </c>
    </row>
    <row r="93" spans="25:25" x14ac:dyDescent="0.2">
      <c r="Y93" s="32" t="s">
        <v>447</v>
      </c>
    </row>
    <row r="94" spans="25:25" x14ac:dyDescent="0.2">
      <c r="Y94" s="32" t="s">
        <v>448</v>
      </c>
    </row>
    <row r="95" spans="25:25" x14ac:dyDescent="0.2">
      <c r="Y95" s="32" t="s">
        <v>449</v>
      </c>
    </row>
    <row r="96" spans="25:25" x14ac:dyDescent="0.2">
      <c r="Y96" s="32" t="s">
        <v>341</v>
      </c>
    </row>
    <row r="97" spans="25:25" x14ac:dyDescent="0.2">
      <c r="Y97" s="32" t="s">
        <v>450</v>
      </c>
    </row>
    <row r="98" spans="25:25" x14ac:dyDescent="0.2">
      <c r="Y98" s="32" t="s">
        <v>451</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2020-12-08T10:44:43Z</cp:lastPrinted>
  <dcterms:created xsi:type="dcterms:W3CDTF">2012-03-13T00:50:25Z</dcterms:created>
  <dcterms:modified xsi:type="dcterms:W3CDTF">2020-12-08T10:45:54Z</dcterms:modified>
</cp:coreProperties>
</file>