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<sst xmlns="http://schemas.openxmlformats.org/spreadsheetml/2006/main" count="2845" uniqueCount="619">
  <si>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</si>
  <si>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</si>
  <si>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</si>
  <si>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</si>
  <si>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</si>
  <si>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</si>
  <si>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</si>
  <si>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</si>
  <si>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</si>
  <si>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</si>
  <si>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</si>
  <si>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</si>
  <si>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</si>
  <si>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</si>
  <si>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</si>
  <si>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</si>
  <si>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</si>
  <si>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</si>
  <si>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</si>
  <si>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</si>
  <si>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</si>
  <si>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</si>
  <si>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</si>
  <si>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</si>
  <si>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</si>
  <si>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</si>
  <si>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</si>
  <si>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</si>
  <si>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</si>
  <si>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</si>
  <si>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</si>
  <si>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</si>
  <si>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</si>
  <si>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</si>
  <si>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</si>
  <si>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</si>
  <si>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</si>
  <si>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</si>
  <si>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</si>
  <si>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</si>
  <si>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</si>
  <si>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</si>
  <si>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</si>
  <si>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</si>
  <si>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</si>
  <si>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</si>
  <si>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</si>
  <si>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</si>
  <si>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</si>
  <si>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</si>
  <si>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</si>
  <si>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</si>
  <si>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</si>
  <si>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</si>
  <si>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</si>
  <si>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</si>
  <si>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</si>
  <si>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</si>
  <si>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</si>
  <si>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</si>
  <si>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</si>
  <si>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</si>
  <si>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</si>
  <si>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</si>
  <si>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</si>
  <si>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</si>
  <si>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</si>
  <si>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</si>
  <si>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</si>
  <si>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</si>
  <si>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</si>
  <si>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</si>
  <si>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</si>
  <si>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</si>
  <si>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</si>
  <si>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</si>
  <si>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</si>
  <si>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</si>
  <si>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</si>
  <si>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</si>
  <si>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</si>
  <si>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</si>
  <si>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</si>
  <si>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</si>
  <si>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</si>
  <si>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</si>
  <si>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</si>
  <si>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</si>
  <si>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</si>
  <si>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</si>
  <si>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</si>
  <si>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</si>
  <si>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</si>
  <si>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</si>
  <si>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</si>
  <si>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</si>
  <si>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</si>
  <si>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</si>
  <si>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</si>
  <si>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</si>
  <si>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</si>
  <si>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</si>
  <si>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</si>
  <si>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</si>
  <si>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</si>
  <si>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</si>
  <si>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</si>
  <si>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</si>
  <si>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</si>
  <si>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</si>
  <si>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</si>
  <si>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</si>
  <si>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</si>
  <si>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</si>
  <si>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</si>
  <si>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</si>
  <si>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</si>
  <si>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</si>
  <si>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</si>
  <si>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</si>
  <si>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</si>
  <si>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</si>
  <si>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</si>
  <si>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</si>
  <si>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</si>
  <si>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</si>
  <si>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</si>
  <si>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</si>
  <si>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</si>
  <si>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</si>
  <si>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</si>
  <si>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</si>
  <si>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</si>
  <si>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</si>
  <si>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</si>
  <si>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</si>
  <si>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</si>
  <si>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</si>
  <si>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</si>
  <si>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</si>
  <si>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</si>
  <si>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</si>
  <si>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</si>
  <si>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</si>
  <si>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</si>
  <si>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</si>
  <si>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</si>
  <si>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</si>
  <si>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</si>
  <si>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</si>
  <si>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</si>
  <si>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</si>
  <si>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</si>
  <si>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</si>
  <si>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</si>
  <si>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</si>
  <si>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</si>
  <si>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</si>
  <si>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</si>
  <si>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</si>
  <si>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</si>
  <si>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</si>
  <si>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</si>
  <si>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</si>
  <si>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</si>
  <si>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</si>
  <si>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</si>
  <si>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</si>
  <si>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</si>
  <si>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</si>
  <si>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</si>
  <si>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</si>
  <si>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</si>
  <si>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</si>
  <si>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</si>
  <si>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</si>
  <si>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</si>
  <si>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</si>
  <si>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</si>
  <si>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</si>
  <si>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</si>
  <si>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</si>
  <si>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</si>
  <si>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</si>
  <si>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</si>
  <si>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</si>
  <si>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</si>
  <si>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</si>
  <si>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</si>
  <si>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</si>
  <si>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</si>
  <si>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</si>
  <si>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</si>
  <si>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</si>
  <si>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</si>
  <si>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</si>
  <si>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</si>
  <si>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</si>
  <si>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</si>
  <si>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</si>
  <si>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</si>
  <si>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</si>
  <si>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</si>
  <si>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</si>
  <si>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</si>
  <si>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</si>
  <si>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</si>
  <si>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</si>
  <si>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</si>
  <si>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</si>
  <si>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</si>
  <si>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</si>
  <si>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</si>
  <si>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</si>
  <si>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</si>
  <si>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</si>
  <si>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</si>
  <si>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</si>
  <si>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</si>
  <si>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</si>
  <si>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</si>
  <si>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</si>
  <si>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</si>
  <si>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</si>
  <si>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</si>
  <si>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</si>
  <si>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</si>
  <si>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</si>
  <si>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</si>
  <si>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</si>
  <si>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</si>
  <si>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</si>
  <si>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</si>
  <si>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</si>
  <si>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</si>
  <si>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</si>
  <si>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</si>
  <si>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</si>
  <si>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</si>
  <si>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</si>
  <si>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</si>
  <si>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</si>
  <si>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</si>
  <si>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</si>
  <si>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</si>
  <si>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</si>
  <si>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</si>
  <si>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</si>
  <si>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</si>
  <si>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</si>
  <si>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</si>
  <si>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</si>
  <si>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</si>
  <si>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</si>
  <si>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</si>
  <si>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</si>
  <si>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</si>
  <si>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</si>
  <si>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</si>
  <si>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</si>
  <si>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</si>
  <si>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</si>
  <si>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</si>
  <si>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</si>
  <si>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</si>
  <si>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</si>
  <si>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</si>
  <si>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</si>
  <si>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</si>
  <si>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</si>
  <si>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</si>
  <si>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</si>
  <si>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</si>
  <si>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</si>
  <si>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</si>
  <si>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</si>
  <si>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</si>
  <si>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</si>
  <si>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</si>
  <si>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</si>
  <si>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</si>
  <si>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</si>
  <si>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</si>
  <si>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</si>
  <si>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</si>
  <si>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</si>
  <si>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</si>
  <si>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</si>
  <si>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</si>
  <si>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</si>
  <si>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</si>
  <si>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</si>
  <si>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</si>
  <si>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</si>
  <si>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</si>
  <si>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</si>
  <si>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</si>
  <si>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</si>
  <si>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</si>
  <si>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</si>
  <si>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</si>
  <si>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</si>
  <si>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</si>
  <si>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</si>
  <si>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</si>
  <si>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</si>
  <si>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</si>
  <si>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</si>
  <si>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</si>
  <si>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</si>
  <si>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</si>
  <si>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</si>
  <si>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</si>
  <si>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</si>
  <si>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</si>
  <si>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</si>
  <si>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</si>
  <si>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</si>
  <si>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</si>
  <si>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</si>
  <si>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</si>
  <si>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</si>
  <si>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</si>
  <si>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</si>
  <si>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</si>
  <si>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</si>
  <si>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</si>
  <si>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</si>
  <si>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</si>
  <si>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</si>
  <si>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</si>
  <si>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</si>
  <si>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</si>
  <si>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</si>
  <si>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</si>
  <si>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</si>
  <si>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</si>
  <si>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</si>
  <si>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</si>
  <si>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</si>
  <si>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</si>
  <si>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</si>
  <si>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</si>
  <si>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</si>
  <si>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</si>
  <si>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</si>
  <si>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</si>
  <si>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</si>
  <si>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</si>
  <si>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</si>
  <si>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</si>
  <si>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</si>
  <si>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</si>
  <si>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</si>
  <si>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</si>
  <si>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</si>
  <si>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</si>
  <si>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</si>
  <si>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</si>
  <si>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</si>
  <si>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</si>
  <si>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</si>
  <si>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</si>
  <si>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</si>
  <si>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</si>
  <si>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</si>
  <si>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</si>
  <si>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</si>
  <si>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</si>
  <si>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</si>
  <si>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</si>
  <si>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</si>
  <si>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</si>
  <si>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</si>
  <si>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</si>
  <si>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</si>
  <si>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</si>
  <si>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</si>
  <si>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</si>
  <si>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</si>
  <si>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</si>
  <si>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</si>
  <si>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</si>
  <si>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</si>
  <si>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</si>
  <si>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</si>
  <si>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</si>
  <si>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</si>
  <si>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</si>
  <si>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</si>
  <si>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</si>
  <si>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</si>
  <si>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</si>
  <si>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</si>
  <si>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</si>
  <si>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</si>
  <si>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</si>
  <si>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</si>
  <si>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</si>
  <si>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</si>
  <si>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</si>
  <si>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</si>
  <si>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</si>
  <si>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</si>
  <si>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</si>
  <si>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</si>
  <si>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</si>
  <si>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</si>
  <si>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</si>
  <si>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</si>
  <si>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</si>
  <si>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</si>
  <si>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</si>
  <si>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</si>
  <si>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</si>
  <si>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</si>
  <si>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</si>
  <si>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</si>
  <si>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</si>
  <si>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</si>
  <si>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</si>
  <si>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</si>
  <si>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</si>
  <si>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</si>
  <si>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</si>
  <si>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</si>
  <si>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</si>
  <si>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</si>
  <si>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</si>
  <si>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</si>
  <si>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</si>
  <si>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</si>
  <si>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</si>
  <si>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</si>
  <si>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</si>
  <si>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</si>
  <si>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</si>
  <si>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</si>
  <si>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</si>
  <si>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</si>
  <si>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</si>
  <si>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</si>
  <si>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</si>
  <si>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</si>
  <si>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</si>
  <si>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</si>
  <si>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</si>
  <si>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</si>
  <si>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</si>
  <si>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</si>
  <si>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</si>
  <si>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</si>
  <si>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</si>
  <si>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</si>
  <si>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</si>
  <si>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</si>
  <si>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</si>
  <si>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</si>
  <si>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</si>
  <si>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</si>
  <si>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</si>
  <si>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</si>
  <si>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</si>
  <si>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</si>
  <si>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</si>
  <si>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</si>
  <si>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</si>
  <si>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</si>
  <si>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</si>
  <si>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</si>
  <si>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</si>
  <si>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</si>
  <si>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</si>
  <si>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</si>
  <si>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</si>
  <si>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</si>
  <si>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</si>
  <si>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</si>
  <si>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</si>
  <si>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</si>
  <si>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</si>
  <si>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</si>
  <si>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</si>
  <si>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</si>
  <si>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</si>
  <si>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</si>
  <si>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</si>
  <si>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</si>
  <si>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</si>
  <si>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</si>
  <si>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</si>
  <si>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</si>
  <si>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</si>
  <si>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</si>
  <si>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</si>
  <si>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</si>
  <si>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</si>
  <si>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</si>
  <si>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</si>
  <si>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</si>
  <si>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</si>
  <si>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</si>
  <si>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</si>
  <si>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</si>
  <si>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</si>
  <si>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</si>
  <si>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</si>
  <si>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</si>
  <si>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</si>
  <si>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</si>
  <si>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</si>
  <si>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</si>
  <si>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</si>
  <si>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</si>
  <si>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</si>
  <si>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</si>
  <si>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</si>
  <si>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</si>
  <si>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</si>
  <si>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</si>
  <si>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</si>
  <si>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</si>
  <si>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</si>
  <si>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</si>
  <si>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</si>
  <si>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</si>
  <si>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</si>
  <si>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</si>
  <si>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</si>
  <si>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</si>
  <si>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</si>
  <si>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</si>
  <si>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</si>
  <si>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</si>
  <si>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</si>
  <si>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</si>
  <si>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</si>
  <si>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</si>
  <si>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</si>
  <si>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</si>
  <si>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</si>
  <si>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</si>
  <si>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</si>
  <si>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</si>
  <si>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</si>
  <si>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</si>
  <si>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</si>
  <si>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</si>
  <si>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</si>
  <si>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</si>
  <si>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</si>
  <si>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</si>
  <si>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</si>
  <si>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</si>
  <si>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</si>
  <si>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</si>
  <si>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</si>
  <si>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</si>
  <si>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</si>
  <si>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</si>
  <si>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</si>
  <si>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</si>
  <si>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</si>
  <si>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</si>
  <si>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</si>
  <si>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</si>
  <si>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</si>
  <si>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</si>
  <si>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</si>
  <si>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</si>
  <si>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</si>
  <si>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</si>
  <si>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t>
  </si>
  <si>
    <t>金融庁</t>
  </si>
  <si>
    <t>アカデミアとの連携強化</t>
    <rPh sb="7" eb="9">
      <t>レンケイ</t>
    </rPh>
    <rPh sb="9" eb="11">
      <t>キョウカ</t>
    </rPh>
    <phoneticPr fontId="5"/>
  </si>
  <si>
    <t>総合政策局</t>
    <rPh sb="0" eb="2">
      <t>ソウゴウ</t>
    </rPh>
    <rPh sb="2" eb="4">
      <t>セイサク</t>
    </rPh>
    <rPh sb="4" eb="5">
      <t>キョク</t>
    </rPh>
    <phoneticPr fontId="5"/>
  </si>
  <si>
    <t>総合政策課研究開発室</t>
    <rPh sb="0" eb="2">
      <t>ソウゴウ</t>
    </rPh>
    <rPh sb="2" eb="4">
      <t>セイサク</t>
    </rPh>
    <rPh sb="4" eb="5">
      <t>カ</t>
    </rPh>
    <rPh sb="5" eb="7">
      <t>ケンキュウ</t>
    </rPh>
    <rPh sb="7" eb="9">
      <t>カイハツ</t>
    </rPh>
    <rPh sb="9" eb="10">
      <t>シツ</t>
    </rPh>
    <phoneticPr fontId="5"/>
  </si>
  <si>
    <t>三浦 知宏</t>
    <rPh sb="0" eb="2">
      <t>ミウラ</t>
    </rPh>
    <rPh sb="3" eb="4">
      <t>シ</t>
    </rPh>
    <rPh sb="4" eb="5">
      <t>ヒロシ</t>
    </rPh>
    <phoneticPr fontId="5"/>
  </si>
  <si>
    <t>ー</t>
    <phoneticPr fontId="5"/>
  </si>
  <si>
    <t>変革期における金融サービスの向上にむけて～金融行政のこれまでの実践と今後の方針(令和２「平成32年度｣事務年度)～</t>
    <rPh sb="40" eb="42">
      <t>レイワ</t>
    </rPh>
    <rPh sb="44" eb="46">
      <t>ヘイセイ</t>
    </rPh>
    <rPh sb="48" eb="50">
      <t>ネンド</t>
    </rPh>
    <phoneticPr fontId="5"/>
  </si>
  <si>
    <t>金融技術の発展を受け、海外当局は、学界と連携し、行政データの分析等から得られた知見を金融行政の高度化に活用している。金融庁においても、研究者や大学等の研究機関と連携を強化し、行政側の問題意識の共有や共同研究等を通じて、学術面の知的生産に貢献していくとともに、新たな行政課題に適切に対処するため、最新の学問的知見を行政に積極的に活用していくことを進める。</t>
    <rPh sb="172" eb="173">
      <t>スス</t>
    </rPh>
    <phoneticPr fontId="5"/>
  </si>
  <si>
    <t>金融行政上の重要な諸課題について、行政面のみならず学術面においても有用な研究成果を得ることを目的として、大学等の研究機関に所属する研究者と金融庁の職員が協働して行政データ等を活用した研究を行うなど、金融庁が保有するデータの利活用促進や関係諸機関との連携を図るとともに、円滑な研究活動に必要な庁内の研究・分析環境を整備する。</t>
    <phoneticPr fontId="5"/>
  </si>
  <si>
    <t>-</t>
    <phoneticPr fontId="5"/>
  </si>
  <si>
    <t>特別研究員への委嘱件数。</t>
    <rPh sb="0" eb="2">
      <t>トクベツ</t>
    </rPh>
    <rPh sb="2" eb="4">
      <t>ケンキュウ</t>
    </rPh>
    <rPh sb="4" eb="5">
      <t>イン</t>
    </rPh>
    <rPh sb="7" eb="9">
      <t>イショク</t>
    </rPh>
    <rPh sb="9" eb="11">
      <t>ケンスウ</t>
    </rPh>
    <phoneticPr fontId="5"/>
  </si>
  <si>
    <t>海外当局は既に学界と連携し、行政データの分析等から得られた知見を金融行政の高度化に活用しており、かつ成果を達成するために一定の時間を要する特性があるため、優先度の高い事業である。</t>
    <rPh sb="0" eb="2">
      <t>カイガイ</t>
    </rPh>
    <rPh sb="2" eb="4">
      <t>トウキョク</t>
    </rPh>
    <rPh sb="5" eb="6">
      <t>スデ</t>
    </rPh>
    <rPh sb="7" eb="9">
      <t>ガッカイ</t>
    </rPh>
    <rPh sb="10" eb="12">
      <t>レンケイ</t>
    </rPh>
    <rPh sb="14" eb="16">
      <t>ギョウセイ</t>
    </rPh>
    <rPh sb="20" eb="22">
      <t>ブンセキ</t>
    </rPh>
    <rPh sb="22" eb="23">
      <t>トウ</t>
    </rPh>
    <rPh sb="25" eb="26">
      <t>エ</t>
    </rPh>
    <rPh sb="29" eb="31">
      <t>チケン</t>
    </rPh>
    <rPh sb="32" eb="34">
      <t>キンユウ</t>
    </rPh>
    <rPh sb="34" eb="36">
      <t>ギョウセイ</t>
    </rPh>
    <rPh sb="37" eb="39">
      <t>コウド</t>
    </rPh>
    <rPh sb="39" eb="40">
      <t>カ</t>
    </rPh>
    <rPh sb="41" eb="43">
      <t>カツヨウ</t>
    </rPh>
    <rPh sb="50" eb="52">
      <t>セイカ</t>
    </rPh>
    <rPh sb="53" eb="55">
      <t>タッセイ</t>
    </rPh>
    <rPh sb="60" eb="62">
      <t>イッテイ</t>
    </rPh>
    <rPh sb="63" eb="65">
      <t>ジカン</t>
    </rPh>
    <rPh sb="66" eb="67">
      <t>ヨウ</t>
    </rPh>
    <rPh sb="69" eb="71">
      <t>トクセイ</t>
    </rPh>
    <rPh sb="77" eb="80">
      <t>ユウセンド</t>
    </rPh>
    <rPh sb="81" eb="82">
      <t>タカ</t>
    </rPh>
    <rPh sb="83" eb="85">
      <t>ジギョウ</t>
    </rPh>
    <phoneticPr fontId="5"/>
  </si>
  <si>
    <t>‐</t>
  </si>
  <si>
    <t>国民全体が受益者である事業のため、国が負担することは妥当である。</t>
    <rPh sb="0" eb="2">
      <t>コクミン</t>
    </rPh>
    <rPh sb="2" eb="4">
      <t>ゼンタイ</t>
    </rPh>
    <rPh sb="5" eb="8">
      <t>ジュエキシャ</t>
    </rPh>
    <rPh sb="11" eb="13">
      <t>ジギョウ</t>
    </rPh>
    <rPh sb="17" eb="18">
      <t>クニ</t>
    </rPh>
    <rPh sb="19" eb="21">
      <t>フタン</t>
    </rPh>
    <rPh sb="26" eb="28">
      <t>ダトウ</t>
    </rPh>
    <phoneticPr fontId="5"/>
  </si>
  <si>
    <t>-</t>
    <phoneticPr fontId="5"/>
  </si>
  <si>
    <t>-</t>
    <phoneticPr fontId="5"/>
  </si>
  <si>
    <t>-</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</si>
  <si>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</si>
  <si>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</si>
  <si>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</si>
  <si>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</si>
  <si>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</si>
  <si>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諸謝金</t>
    <rPh sb="0" eb="1">
      <t>ショ</t>
    </rPh>
    <rPh sb="1" eb="2">
      <t>シャ</t>
    </rPh>
    <rPh sb="2" eb="3">
      <t>キン</t>
    </rPh>
    <phoneticPr fontId="5"/>
  </si>
  <si>
    <t>-</t>
    <phoneticPr fontId="5"/>
  </si>
  <si>
    <t>-</t>
    <phoneticPr fontId="5"/>
  </si>
  <si>
    <t>件</t>
    <rPh sb="0" eb="1">
      <t>ケン</t>
    </rPh>
    <phoneticPr fontId="5"/>
  </si>
  <si>
    <t>非常勤職員手当</t>
    <rPh sb="0" eb="3">
      <t>ヒジョウキン</t>
    </rPh>
    <rPh sb="3" eb="5">
      <t>ショクイン</t>
    </rPh>
    <rPh sb="5" eb="7">
      <t>テア</t>
    </rPh>
    <phoneticPr fontId="5"/>
  </si>
  <si>
    <t>金融研究センターウェブサイト</t>
    <rPh sb="0" eb="2">
      <t>キンユウ</t>
    </rPh>
    <rPh sb="2" eb="4">
      <t>ケンキュウ</t>
    </rPh>
    <phoneticPr fontId="5"/>
  </si>
  <si>
    <t>ディスカッションペーパーの掲載件数</t>
    <phoneticPr fontId="5"/>
  </si>
  <si>
    <t>最新の学問的知見を行政に活用</t>
    <phoneticPr fontId="5"/>
  </si>
  <si>
    <t>学術面の知的生産に貢献</t>
    <phoneticPr fontId="5"/>
  </si>
  <si>
    <t>35（中間目標）</t>
    <rPh sb="3" eb="5">
      <t>チュウカン</t>
    </rPh>
    <rPh sb="5" eb="7">
      <t>モクヒョウ</t>
    </rPh>
    <phoneticPr fontId="5"/>
  </si>
  <si>
    <t>これまでの公開データのみでは気づくことができなかった新たな知見を論文等を通じて学会等で発表し、学術面での議論に貢献する。</t>
    <rPh sb="5" eb="7">
      <t>コウカイ</t>
    </rPh>
    <rPh sb="14" eb="15">
      <t>キ</t>
    </rPh>
    <rPh sb="26" eb="27">
      <t>アラ</t>
    </rPh>
    <rPh sb="29" eb="31">
      <t>チケン</t>
    </rPh>
    <rPh sb="32" eb="35">
      <t>ロンブントウ</t>
    </rPh>
    <rPh sb="36" eb="37">
      <t>ツウ</t>
    </rPh>
    <rPh sb="39" eb="41">
      <t>ガッカイ</t>
    </rPh>
    <rPh sb="41" eb="42">
      <t>トウ</t>
    </rPh>
    <rPh sb="43" eb="45">
      <t>ハッピョウ</t>
    </rPh>
    <rPh sb="47" eb="49">
      <t>ガクジュツ</t>
    </rPh>
    <rPh sb="49" eb="50">
      <t>メン</t>
    </rPh>
    <rPh sb="52" eb="54">
      <t>ギロン</t>
    </rPh>
    <rPh sb="55" eb="57">
      <t>コウケン</t>
    </rPh>
    <phoneticPr fontId="5"/>
  </si>
  <si>
    <t>ディスカッションペーパーの金融研究センターウェブサイト掲載</t>
    <rPh sb="13" eb="15">
      <t>キンユウ</t>
    </rPh>
    <rPh sb="15" eb="17">
      <t>ケンキュウ</t>
    </rPh>
    <rPh sb="27" eb="29">
      <t>ケイサイ</t>
    </rPh>
    <phoneticPr fontId="5"/>
  </si>
  <si>
    <t>ディスカッションペーパーの金融研究センターウェブサイト掲載件数</t>
    <rPh sb="27" eb="29">
      <t>ケイサイ</t>
    </rPh>
    <rPh sb="29" eb="31">
      <t>ケンスウ</t>
    </rPh>
    <phoneticPr fontId="5"/>
  </si>
  <si>
    <t>研究成果（ディスカッションペーパー）を行政に活用するのみならず、共同研究の過程で研究者と行った深度ある議論の内容についても金融庁の政策検討過程で参考にする。</t>
    <rPh sb="0" eb="2">
      <t>ケンキュウ</t>
    </rPh>
    <rPh sb="2" eb="4">
      <t>セイカ</t>
    </rPh>
    <rPh sb="19" eb="21">
      <t>ギョウセイ</t>
    </rPh>
    <rPh sb="22" eb="24">
      <t>カツヨウ</t>
    </rPh>
    <rPh sb="32" eb="34">
      <t>キョウドウ</t>
    </rPh>
    <rPh sb="34" eb="36">
      <t>ケンキュウ</t>
    </rPh>
    <rPh sb="37" eb="39">
      <t>カテイ</t>
    </rPh>
    <rPh sb="40" eb="43">
      <t>ケンキュウシャ</t>
    </rPh>
    <rPh sb="44" eb="45">
      <t>オコナ</t>
    </rPh>
    <rPh sb="47" eb="49">
      <t>シンド</t>
    </rPh>
    <rPh sb="51" eb="53">
      <t>ギロン</t>
    </rPh>
    <rPh sb="54" eb="56">
      <t>ナイヨウ</t>
    </rPh>
    <rPh sb="61" eb="63">
      <t>キンユウ</t>
    </rPh>
    <rPh sb="63" eb="64">
      <t>チョウ</t>
    </rPh>
    <rPh sb="65" eb="67">
      <t>セイサク</t>
    </rPh>
    <rPh sb="67" eb="69">
      <t>ケントウ</t>
    </rPh>
    <rPh sb="69" eb="71">
      <t>カテイ</t>
    </rPh>
    <rPh sb="72" eb="74">
      <t>サンコウ</t>
    </rPh>
    <phoneticPr fontId="5"/>
  </si>
  <si>
    <t>金融庁の保有する非公開データを活用した研究・分析環境を整えるため、金融庁が主体的に行う必要がある。</t>
    <rPh sb="0" eb="2">
      <t>キンユウ</t>
    </rPh>
    <rPh sb="2" eb="3">
      <t>チョウ</t>
    </rPh>
    <rPh sb="4" eb="6">
      <t>ホユウ</t>
    </rPh>
    <rPh sb="8" eb="9">
      <t>ヒ</t>
    </rPh>
    <rPh sb="9" eb="11">
      <t>コウカイ</t>
    </rPh>
    <rPh sb="15" eb="17">
      <t>カツヨウ</t>
    </rPh>
    <rPh sb="19" eb="21">
      <t>ケンキュウ</t>
    </rPh>
    <rPh sb="22" eb="24">
      <t>ブンセキ</t>
    </rPh>
    <rPh sb="24" eb="26">
      <t>カンキョウ</t>
    </rPh>
    <rPh sb="27" eb="28">
      <t>トトノ</t>
    </rPh>
    <rPh sb="33" eb="35">
      <t>キンユウ</t>
    </rPh>
    <rPh sb="35" eb="36">
      <t>チョウ</t>
    </rPh>
    <rPh sb="37" eb="40">
      <t>シュタイテキ</t>
    </rPh>
    <rPh sb="41" eb="42">
      <t>オコナ</t>
    </rPh>
    <rPh sb="43" eb="45">
      <t>ヒツヨウ</t>
    </rPh>
    <phoneticPr fontId="5"/>
  </si>
  <si>
    <t>本事業は、新たな行政課題に適切に対処するため、最新の学問的知見を行政に積極的に活用することを目的としており、EBPMの観点からも国民や社会のニーズを適切に反映していると考える。</t>
    <rPh sb="0" eb="1">
      <t>ホン</t>
    </rPh>
    <rPh sb="1" eb="3">
      <t>ジギョウ</t>
    </rPh>
    <rPh sb="5" eb="6">
      <t>アラ</t>
    </rPh>
    <rPh sb="8" eb="10">
      <t>ギョウセイ</t>
    </rPh>
    <rPh sb="10" eb="12">
      <t>カダイ</t>
    </rPh>
    <rPh sb="13" eb="15">
      <t>テキセツ</t>
    </rPh>
    <rPh sb="16" eb="18">
      <t>タイショ</t>
    </rPh>
    <rPh sb="23" eb="25">
      <t>サイシン</t>
    </rPh>
    <rPh sb="26" eb="29">
      <t>ガクモンテキ</t>
    </rPh>
    <rPh sb="29" eb="31">
      <t>チケン</t>
    </rPh>
    <rPh sb="32" eb="34">
      <t>ギョウセイ</t>
    </rPh>
    <rPh sb="35" eb="38">
      <t>セッキョクテキ</t>
    </rPh>
    <rPh sb="39" eb="41">
      <t>カツヨウ</t>
    </rPh>
    <rPh sb="46" eb="48">
      <t>モクテキ</t>
    </rPh>
    <rPh sb="59" eb="61">
      <t>カンテン</t>
    </rPh>
    <rPh sb="64" eb="66">
      <t>コクミン</t>
    </rPh>
    <rPh sb="67" eb="69">
      <t>シャカイ</t>
    </rPh>
    <rPh sb="74" eb="76">
      <t>テキセツ</t>
    </rPh>
    <rPh sb="77" eb="79">
      <t>ハンエイ</t>
    </rPh>
    <rPh sb="84" eb="85">
      <t>カンガ</t>
    </rPh>
    <phoneticPr fontId="5"/>
  </si>
  <si>
    <t>-</t>
    <phoneticPr fontId="5"/>
  </si>
  <si>
    <t>-</t>
    <phoneticPr fontId="5"/>
  </si>
  <si>
    <t>-</t>
    <phoneticPr fontId="5"/>
  </si>
  <si>
    <t>-</t>
    <phoneticPr fontId="5"/>
  </si>
  <si>
    <t>-</t>
    <phoneticPr fontId="5"/>
  </si>
  <si>
    <t>-</t>
  </si>
  <si>
    <t>横断的施策-１　IT 技術の進展等の環境変化を踏まえた戦略的な対応</t>
    <phoneticPr fontId="5"/>
  </si>
  <si>
    <t>最終的には、金融庁の保有するデータを活用した研究活動を拡大していき、金融・経済の研究を行う研究者を増加させるとともに、国内外の研究者の関心を金融庁に惹きつけ、特に海外の研究者からも政策のアドバイスを得ることができる好循環の確立を目指す。本事業の成果は、「横断的施策-１ ＩＴ技術の進展等の環境変化を踏まえた戦略的な対応」に繋がるものである。また、測定指標は本事業の成果を上げるために重要なものを選定している。</t>
    <rPh sb="0" eb="3">
      <t>サイシュウテキ</t>
    </rPh>
    <rPh sb="6" eb="8">
      <t>キンユウ</t>
    </rPh>
    <rPh sb="8" eb="9">
      <t>チョウ</t>
    </rPh>
    <rPh sb="10" eb="12">
      <t>ホユウ</t>
    </rPh>
    <rPh sb="18" eb="20">
      <t>カツヨウ</t>
    </rPh>
    <rPh sb="22" eb="24">
      <t>ケンキュウ</t>
    </rPh>
    <rPh sb="24" eb="26">
      <t>カツドウ</t>
    </rPh>
    <rPh sb="27" eb="29">
      <t>カクダイ</t>
    </rPh>
    <rPh sb="34" eb="36">
      <t>キンユウ</t>
    </rPh>
    <rPh sb="37" eb="39">
      <t>ケイザイ</t>
    </rPh>
    <rPh sb="40" eb="42">
      <t>ケンキュウ</t>
    </rPh>
    <rPh sb="43" eb="44">
      <t>オコナ</t>
    </rPh>
    <rPh sb="45" eb="48">
      <t>ケンキュウシャ</t>
    </rPh>
    <rPh sb="49" eb="51">
      <t>ゾウカ</t>
    </rPh>
    <rPh sb="59" eb="62">
      <t>コクナイガイ</t>
    </rPh>
    <rPh sb="63" eb="66">
      <t>ケンキュウシャ</t>
    </rPh>
    <rPh sb="67" eb="69">
      <t>カンシン</t>
    </rPh>
    <rPh sb="70" eb="72">
      <t>キンユウ</t>
    </rPh>
    <rPh sb="72" eb="73">
      <t>チョウ</t>
    </rPh>
    <rPh sb="74" eb="75">
      <t>ヒ</t>
    </rPh>
    <rPh sb="79" eb="80">
      <t>トク</t>
    </rPh>
    <rPh sb="81" eb="83">
      <t>カイガイ</t>
    </rPh>
    <rPh sb="84" eb="87">
      <t>ケンキュウシャ</t>
    </rPh>
    <rPh sb="90" eb="92">
      <t>セイサク</t>
    </rPh>
    <rPh sb="99" eb="100">
      <t>エ</t>
    </rPh>
    <rPh sb="107" eb="110">
      <t>コウジュンカン</t>
    </rPh>
    <rPh sb="111" eb="113">
      <t>カクリツ</t>
    </rPh>
    <rPh sb="114" eb="116">
      <t>メザ</t>
    </rPh>
    <rPh sb="118" eb="119">
      <t>ホン</t>
    </rPh>
    <rPh sb="119" eb="121">
      <t>ジギョウ</t>
    </rPh>
    <rPh sb="122" eb="124">
      <t>セイカ</t>
    </rPh>
    <rPh sb="161" eb="162">
      <t>ツナ</t>
    </rPh>
    <rPh sb="173" eb="175">
      <t>ソクテイ</t>
    </rPh>
    <rPh sb="175" eb="177">
      <t>シヒョウ</t>
    </rPh>
    <rPh sb="178" eb="179">
      <t>ホン</t>
    </rPh>
    <rPh sb="179" eb="181">
      <t>ジギョウ</t>
    </rPh>
    <rPh sb="182" eb="184">
      <t>セイカ</t>
    </rPh>
    <rPh sb="185" eb="186">
      <t>ア</t>
    </rPh>
    <rPh sb="191" eb="193">
      <t>ジュウヨウ</t>
    </rPh>
    <rPh sb="197" eb="199">
      <t>センテイ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</si>
</sst>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24</xdr:col>
      <xdr:colOff>38100</xdr:colOff>
      <xdr:row>740</xdr:row>
      <xdr:rowOff>63500</xdr:rowOff>
    </xdr:from>
    <xdr:to>
      <xdr:col>31</xdr:col>
      <xdr:colOff>76200</xdr:colOff>
      <xdr:row>741</xdr:row>
      <xdr:rowOff>165100</xdr:rowOff>
    </xdr:to>
    <xdr:sp macro="" textlink="">
      <xdr:nvSpPr>
        <xdr:cNvPr id="3" name="テキスト ボックス 2"/>
        <xdr:cNvSpPr txBox="1"/>
      </xdr:nvSpPr>
      <xdr:spPr>
        <a:xfrm>
          <a:off x="4914900" y="48044100"/>
          <a:ext cx="14605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金融庁</a:t>
          </a:r>
          <a:endParaRPr kumimoji="1" lang="en-US" altLang="ja-JP" sz="1100"/>
        </a:p>
        <a:p>
          <a:pPr algn="ctr"/>
          <a:r>
            <a:rPr kumimoji="1" lang="ja-JP" altLang="en-US" sz="1100"/>
            <a:t>２６百万円</a:t>
          </a:r>
        </a:p>
      </xdr:txBody>
    </xdr:sp>
    <xdr:clientData/>
  </xdr:twoCellAnchor>
  <xdr:twoCellAnchor>
    <xdr:from>
      <xdr:col>7</xdr:col>
      <xdr:colOff>114300</xdr:colOff>
      <xdr:row>743</xdr:row>
      <xdr:rowOff>215900</xdr:rowOff>
    </xdr:from>
    <xdr:to>
      <xdr:col>14</xdr:col>
      <xdr:colOff>152400</xdr:colOff>
      <xdr:row>744</xdr:row>
      <xdr:rowOff>317500</xdr:rowOff>
    </xdr:to>
    <xdr:sp macro="" textlink="">
      <xdr:nvSpPr>
        <xdr:cNvPr id="5" name="テキスト ボックス 4"/>
        <xdr:cNvSpPr txBox="1"/>
      </xdr:nvSpPr>
      <xdr:spPr>
        <a:xfrm>
          <a:off x="1536700" y="49263300"/>
          <a:ext cx="14605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メーカー</a:t>
          </a:r>
          <a:r>
            <a:rPr kumimoji="1" lang="en-US" altLang="ja-JP" sz="1100"/>
            <a:t>A</a:t>
          </a:r>
          <a:r>
            <a:rPr kumimoji="1" lang="ja-JP" altLang="en-US" sz="1100"/>
            <a:t>社ほか</a:t>
          </a:r>
          <a:endParaRPr kumimoji="1" lang="en-US" altLang="ja-JP" sz="1100"/>
        </a:p>
        <a:p>
          <a:pPr algn="ctr"/>
          <a:r>
            <a:rPr kumimoji="1" lang="ja-JP" altLang="en-US" sz="1100"/>
            <a:t>１２百万円</a:t>
          </a:r>
        </a:p>
      </xdr:txBody>
    </xdr:sp>
    <xdr:clientData/>
  </xdr:twoCellAnchor>
  <xdr:twoCellAnchor>
    <xdr:from>
      <xdr:col>24</xdr:col>
      <xdr:colOff>50800</xdr:colOff>
      <xdr:row>743</xdr:row>
      <xdr:rowOff>215900</xdr:rowOff>
    </xdr:from>
    <xdr:to>
      <xdr:col>31</xdr:col>
      <xdr:colOff>88900</xdr:colOff>
      <xdr:row>744</xdr:row>
      <xdr:rowOff>317500</xdr:rowOff>
    </xdr:to>
    <xdr:sp macro="" textlink="">
      <xdr:nvSpPr>
        <xdr:cNvPr id="7" name="テキスト ボックス 6"/>
        <xdr:cNvSpPr txBox="1"/>
      </xdr:nvSpPr>
      <xdr:spPr>
        <a:xfrm>
          <a:off x="4927600" y="49263300"/>
          <a:ext cx="14605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特別研究員</a:t>
          </a:r>
          <a:r>
            <a:rPr kumimoji="1" lang="en-US" altLang="ja-JP" sz="1100"/>
            <a:t>X</a:t>
          </a:r>
          <a:r>
            <a:rPr kumimoji="1" lang="ja-JP" altLang="en-US" sz="1100"/>
            <a:t>氏ほか</a:t>
          </a:r>
          <a:endParaRPr kumimoji="1" lang="en-US" altLang="ja-JP" sz="1100"/>
        </a:p>
        <a:p>
          <a:pPr algn="ctr"/>
          <a:r>
            <a:rPr kumimoji="1" lang="ja-JP" altLang="en-US" sz="1100"/>
            <a:t>８百万円</a:t>
          </a:r>
        </a:p>
      </xdr:txBody>
    </xdr:sp>
    <xdr:clientData/>
  </xdr:twoCellAnchor>
  <xdr:twoCellAnchor>
    <xdr:from>
      <xdr:col>40</xdr:col>
      <xdr:colOff>139700</xdr:colOff>
      <xdr:row>743</xdr:row>
      <xdr:rowOff>215900</xdr:rowOff>
    </xdr:from>
    <xdr:to>
      <xdr:col>47</xdr:col>
      <xdr:colOff>177800</xdr:colOff>
      <xdr:row>744</xdr:row>
      <xdr:rowOff>317500</xdr:rowOff>
    </xdr:to>
    <xdr:sp macro="" textlink="">
      <xdr:nvSpPr>
        <xdr:cNvPr id="9" name="テキスト ボックス 8"/>
        <xdr:cNvSpPr txBox="1"/>
      </xdr:nvSpPr>
      <xdr:spPr>
        <a:xfrm>
          <a:off x="8267700" y="49263300"/>
          <a:ext cx="1460500" cy="457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非常勤職員</a:t>
          </a:r>
          <a:r>
            <a:rPr kumimoji="1" lang="en-US" altLang="ja-JP" sz="1100"/>
            <a:t>aa</a:t>
          </a:r>
          <a:r>
            <a:rPr kumimoji="1" lang="ja-JP" altLang="en-US" sz="1100"/>
            <a:t>氏</a:t>
          </a:r>
          <a:endParaRPr kumimoji="1" lang="en-US" altLang="ja-JP" sz="1100"/>
        </a:p>
        <a:p>
          <a:pPr algn="ctr"/>
          <a:r>
            <a:rPr kumimoji="1" lang="ja-JP" altLang="en-US" sz="1100"/>
            <a:t>６百万円</a:t>
          </a:r>
        </a:p>
      </xdr:txBody>
    </xdr:sp>
    <xdr:clientData/>
  </xdr:twoCellAnchor>
  <xdr:twoCellAnchor>
    <xdr:from>
      <xdr:col>7</xdr:col>
      <xdr:colOff>114300</xdr:colOff>
      <xdr:row>745</xdr:row>
      <xdr:rowOff>241300</xdr:rowOff>
    </xdr:from>
    <xdr:to>
      <xdr:col>14</xdr:col>
      <xdr:colOff>0</xdr:colOff>
      <xdr:row>746</xdr:row>
      <xdr:rowOff>203200</xdr:rowOff>
    </xdr:to>
    <xdr:sp macro="" textlink="">
      <xdr:nvSpPr>
        <xdr:cNvPr id="11" name="テキスト ボックス 10"/>
        <xdr:cNvSpPr txBox="1"/>
      </xdr:nvSpPr>
      <xdr:spPr>
        <a:xfrm>
          <a:off x="1536700" y="49999900"/>
          <a:ext cx="13081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ハードウェア整備</a:t>
          </a:r>
          <a:endParaRPr kumimoji="1" lang="en-US" altLang="ja-JP" sz="1100"/>
        </a:p>
      </xdr:txBody>
    </xdr:sp>
    <xdr:clientData/>
  </xdr:twoCellAnchor>
  <xdr:twoCellAnchor>
    <xdr:from>
      <xdr:col>13</xdr:col>
      <xdr:colOff>0</xdr:colOff>
      <xdr:row>745</xdr:row>
      <xdr:rowOff>50800</xdr:rowOff>
    </xdr:from>
    <xdr:to>
      <xdr:col>13</xdr:col>
      <xdr:colOff>152400</xdr:colOff>
      <xdr:row>747</xdr:row>
      <xdr:rowOff>88900</xdr:rowOff>
    </xdr:to>
    <xdr:sp macro="" textlink="">
      <xdr:nvSpPr>
        <xdr:cNvPr id="12" name="右大かっこ 11"/>
        <xdr:cNvSpPr/>
      </xdr:nvSpPr>
      <xdr:spPr>
        <a:xfrm>
          <a:off x="2641600" y="49809400"/>
          <a:ext cx="152400" cy="7493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101600</xdr:colOff>
      <xdr:row>745</xdr:row>
      <xdr:rowOff>63500</xdr:rowOff>
    </xdr:from>
    <xdr:to>
      <xdr:col>8</xdr:col>
      <xdr:colOff>50800</xdr:colOff>
      <xdr:row>747</xdr:row>
      <xdr:rowOff>114300</xdr:rowOff>
    </xdr:to>
    <xdr:sp macro="" textlink="">
      <xdr:nvSpPr>
        <xdr:cNvPr id="13" name="左大かっこ 12"/>
        <xdr:cNvSpPr/>
      </xdr:nvSpPr>
      <xdr:spPr>
        <a:xfrm>
          <a:off x="1524000" y="49822100"/>
          <a:ext cx="152400" cy="7620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88900</xdr:colOff>
      <xdr:row>745</xdr:row>
      <xdr:rowOff>203200</xdr:rowOff>
    </xdr:from>
    <xdr:to>
      <xdr:col>31</xdr:col>
      <xdr:colOff>25400</xdr:colOff>
      <xdr:row>747</xdr:row>
      <xdr:rowOff>0</xdr:rowOff>
    </xdr:to>
    <xdr:sp macro="" textlink="">
      <xdr:nvSpPr>
        <xdr:cNvPr id="14" name="テキスト ボックス 13"/>
        <xdr:cNvSpPr txBox="1"/>
      </xdr:nvSpPr>
      <xdr:spPr>
        <a:xfrm>
          <a:off x="4965700" y="49961800"/>
          <a:ext cx="1358900" cy="50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特別研究員への謝金</a:t>
          </a:r>
          <a:endParaRPr kumimoji="1" lang="en-US" altLang="ja-JP" sz="1100"/>
        </a:p>
      </xdr:txBody>
    </xdr:sp>
    <xdr:clientData/>
  </xdr:twoCellAnchor>
  <xdr:twoCellAnchor>
    <xdr:from>
      <xdr:col>30</xdr:col>
      <xdr:colOff>127000</xdr:colOff>
      <xdr:row>745</xdr:row>
      <xdr:rowOff>12700</xdr:rowOff>
    </xdr:from>
    <xdr:to>
      <xdr:col>31</xdr:col>
      <xdr:colOff>76200</xdr:colOff>
      <xdr:row>747</xdr:row>
      <xdr:rowOff>50800</xdr:rowOff>
    </xdr:to>
    <xdr:sp macro="" textlink="">
      <xdr:nvSpPr>
        <xdr:cNvPr id="15" name="右大かっこ 14"/>
        <xdr:cNvSpPr/>
      </xdr:nvSpPr>
      <xdr:spPr>
        <a:xfrm>
          <a:off x="6223000" y="49771300"/>
          <a:ext cx="152400" cy="7493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76200</xdr:colOff>
      <xdr:row>745</xdr:row>
      <xdr:rowOff>25400</xdr:rowOff>
    </xdr:from>
    <xdr:to>
      <xdr:col>25</xdr:col>
      <xdr:colOff>25400</xdr:colOff>
      <xdr:row>747</xdr:row>
      <xdr:rowOff>76200</xdr:rowOff>
    </xdr:to>
    <xdr:sp macro="" textlink="">
      <xdr:nvSpPr>
        <xdr:cNvPr id="16" name="左大かっこ 15"/>
        <xdr:cNvSpPr/>
      </xdr:nvSpPr>
      <xdr:spPr>
        <a:xfrm>
          <a:off x="4953000" y="49784000"/>
          <a:ext cx="152400" cy="7620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165100</xdr:colOff>
      <xdr:row>745</xdr:row>
      <xdr:rowOff>50800</xdr:rowOff>
    </xdr:from>
    <xdr:to>
      <xdr:col>47</xdr:col>
      <xdr:colOff>190500</xdr:colOff>
      <xdr:row>747</xdr:row>
      <xdr:rowOff>63500</xdr:rowOff>
    </xdr:to>
    <xdr:sp macro="" textlink="">
      <xdr:nvSpPr>
        <xdr:cNvPr id="17" name="テキスト ボックス 16"/>
        <xdr:cNvSpPr txBox="1"/>
      </xdr:nvSpPr>
      <xdr:spPr>
        <a:xfrm>
          <a:off x="8293100" y="49809400"/>
          <a:ext cx="1447800" cy="723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l"/>
          <a:r>
            <a:rPr kumimoji="1" lang="ja-JP" altLang="en-US" sz="1100"/>
            <a:t>特別研究員のアシスタント雇用</a:t>
          </a:r>
          <a:endParaRPr kumimoji="1" lang="en-US" altLang="ja-JP" sz="1100"/>
        </a:p>
      </xdr:txBody>
    </xdr:sp>
    <xdr:clientData/>
  </xdr:twoCellAnchor>
  <xdr:twoCellAnchor>
    <xdr:from>
      <xdr:col>47</xdr:col>
      <xdr:colOff>12700</xdr:colOff>
      <xdr:row>745</xdr:row>
      <xdr:rowOff>0</xdr:rowOff>
    </xdr:from>
    <xdr:to>
      <xdr:col>47</xdr:col>
      <xdr:colOff>165100</xdr:colOff>
      <xdr:row>747</xdr:row>
      <xdr:rowOff>38100</xdr:rowOff>
    </xdr:to>
    <xdr:sp macro="" textlink="">
      <xdr:nvSpPr>
        <xdr:cNvPr id="18" name="右大かっこ 17"/>
        <xdr:cNvSpPr/>
      </xdr:nvSpPr>
      <xdr:spPr>
        <a:xfrm>
          <a:off x="9563100" y="49758600"/>
          <a:ext cx="152400" cy="749300"/>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152400</xdr:colOff>
      <xdr:row>745</xdr:row>
      <xdr:rowOff>12700</xdr:rowOff>
    </xdr:from>
    <xdr:to>
      <xdr:col>41</xdr:col>
      <xdr:colOff>101600</xdr:colOff>
      <xdr:row>747</xdr:row>
      <xdr:rowOff>63500</xdr:rowOff>
    </xdr:to>
    <xdr:sp macro="" textlink="">
      <xdr:nvSpPr>
        <xdr:cNvPr id="19" name="左大かっこ 18"/>
        <xdr:cNvSpPr/>
      </xdr:nvSpPr>
      <xdr:spPr>
        <a:xfrm>
          <a:off x="8280400" y="49771300"/>
          <a:ext cx="152400" cy="7620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165100</xdr:colOff>
      <xdr:row>742</xdr:row>
      <xdr:rowOff>50800</xdr:rowOff>
    </xdr:from>
    <xdr:to>
      <xdr:col>44</xdr:col>
      <xdr:colOff>25400</xdr:colOff>
      <xdr:row>742</xdr:row>
      <xdr:rowOff>50800</xdr:rowOff>
    </xdr:to>
    <xdr:cxnSp macro="">
      <xdr:nvCxnSpPr>
        <xdr:cNvPr id="22" name="直線コネクタ 21"/>
        <xdr:cNvCxnSpPr/>
      </xdr:nvCxnSpPr>
      <xdr:spPr>
        <a:xfrm>
          <a:off x="2197100" y="48742600"/>
          <a:ext cx="67691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152400</xdr:colOff>
      <xdr:row>742</xdr:row>
      <xdr:rowOff>56782</xdr:rowOff>
    </xdr:from>
    <xdr:to>
      <xdr:col>10</xdr:col>
      <xdr:colOff>160369</xdr:colOff>
      <xdr:row>743</xdr:row>
      <xdr:rowOff>114300</xdr:rowOff>
    </xdr:to>
    <xdr:cxnSp macro="">
      <xdr:nvCxnSpPr>
        <xdr:cNvPr id="24" name="直線矢印コネクタ 23"/>
        <xdr:cNvCxnSpPr/>
      </xdr:nvCxnSpPr>
      <xdr:spPr>
        <a:xfrm flipH="1">
          <a:off x="2184400" y="48748582"/>
          <a:ext cx="7969" cy="41311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158750</xdr:colOff>
      <xdr:row>741</xdr:row>
      <xdr:rowOff>165100</xdr:rowOff>
    </xdr:from>
    <xdr:to>
      <xdr:col>27</xdr:col>
      <xdr:colOff>165100</xdr:colOff>
      <xdr:row>743</xdr:row>
      <xdr:rowOff>88900</xdr:rowOff>
    </xdr:to>
    <xdr:cxnSp macro="">
      <xdr:nvCxnSpPr>
        <xdr:cNvPr id="34" name="直線矢印コネクタ 33"/>
        <xdr:cNvCxnSpPr>
          <a:stCxn id="3" idx="2"/>
        </xdr:cNvCxnSpPr>
      </xdr:nvCxnSpPr>
      <xdr:spPr>
        <a:xfrm>
          <a:off x="5645150" y="48501300"/>
          <a:ext cx="6350" cy="6350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742</xdr:row>
      <xdr:rowOff>38100</xdr:rowOff>
    </xdr:from>
    <xdr:to>
      <xdr:col>44</xdr:col>
      <xdr:colOff>12700</xdr:colOff>
      <xdr:row>743</xdr:row>
      <xdr:rowOff>127000</xdr:rowOff>
    </xdr:to>
    <xdr:cxnSp macro="">
      <xdr:nvCxnSpPr>
        <xdr:cNvPr id="35" name="直線矢印コネクタ 34"/>
        <xdr:cNvCxnSpPr/>
      </xdr:nvCxnSpPr>
      <xdr:spPr>
        <a:xfrm>
          <a:off x="8940800" y="48729900"/>
          <a:ext cx="12700" cy="4445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w="25400"/>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topLeftCell="A172" zoomScale="75" zoomScaleNormal="75" zoomScaleSheetLayoutView="74" zoomScalePageLayoutView="85" workbookViewId="0">
      <selection activeCell="E188" sqref="E188:AX1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545</v>
      </c>
      <c r="AP2" s="938"/>
      <c r="AQ2" s="938"/>
      <c r="AR2" s="78" t="str">
        <f>IF(OR(AO2="　", AO2=""), "", "-")</f>
        <v>-</v>
      </c>
      <c r="AS2" s="939">
        <v>1</v>
      </c>
      <c r="AT2" s="939"/>
      <c r="AU2" s="939"/>
      <c r="AV2" s="51" t="str">
        <f>IF(AW2="", "", "-")</f>
        <v/>
      </c>
      <c r="AW2" s="910"/>
      <c r="AX2" s="910"/>
    </row>
    <row r="3" spans="1:50" ht="21" customHeight="1" thickBot="1" x14ac:dyDescent="0.2">
      <c r="A3" s="866" t="s">
        <v>544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571</v>
      </c>
      <c r="H5" s="839"/>
      <c r="I5" s="839"/>
      <c r="J5" s="839"/>
      <c r="K5" s="839"/>
      <c r="L5" s="839"/>
      <c r="M5" s="840" t="s">
        <v>66</v>
      </c>
      <c r="N5" s="841"/>
      <c r="O5" s="841"/>
      <c r="P5" s="841"/>
      <c r="Q5" s="841"/>
      <c r="R5" s="842"/>
      <c r="S5" s="843" t="s">
        <v>131</v>
      </c>
      <c r="T5" s="839"/>
      <c r="U5" s="839"/>
      <c r="V5" s="839"/>
      <c r="W5" s="839"/>
      <c r="X5" s="844"/>
      <c r="Y5" s="697" t="s">
        <v>3</v>
      </c>
      <c r="Z5" s="542"/>
      <c r="AA5" s="542"/>
      <c r="AB5" s="542"/>
      <c r="AC5" s="542"/>
      <c r="AD5" s="543"/>
      <c r="AE5" s="698" t="s">
        <v>576</v>
      </c>
      <c r="AF5" s="698"/>
      <c r="AG5" s="698"/>
      <c r="AH5" s="698"/>
      <c r="AI5" s="698"/>
      <c r="AJ5" s="698"/>
      <c r="AK5" s="698"/>
      <c r="AL5" s="698"/>
      <c r="AM5" s="698"/>
      <c r="AN5" s="698"/>
      <c r="AO5" s="698"/>
      <c r="AP5" s="699"/>
      <c r="AQ5" s="700" t="s">
        <v>577</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578</v>
      </c>
      <c r="H7" s="498"/>
      <c r="I7" s="498"/>
      <c r="J7" s="498"/>
      <c r="K7" s="498"/>
      <c r="L7" s="498"/>
      <c r="M7" s="498"/>
      <c r="N7" s="498"/>
      <c r="O7" s="498"/>
      <c r="P7" s="498"/>
      <c r="Q7" s="498"/>
      <c r="R7" s="498"/>
      <c r="S7" s="498"/>
      <c r="T7" s="498"/>
      <c r="U7" s="498"/>
      <c r="V7" s="498"/>
      <c r="W7" s="498"/>
      <c r="X7" s="499"/>
      <c r="Y7" s="921" t="s">
        <v>516</v>
      </c>
      <c r="Z7" s="442"/>
      <c r="AA7" s="442"/>
      <c r="AB7" s="442"/>
      <c r="AC7" s="442"/>
      <c r="AD7" s="922"/>
      <c r="AE7" s="911" t="s">
        <v>579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377</v>
      </c>
      <c r="B8" s="495"/>
      <c r="C8" s="495"/>
      <c r="D8" s="495"/>
      <c r="E8" s="495"/>
      <c r="F8" s="496"/>
      <c r="G8" s="940" t="str">
        <f>入力規則等!A28</f>
        <v>ＩＴ戦略</v>
      </c>
      <c r="H8" s="719"/>
      <c r="I8" s="719"/>
      <c r="J8" s="719"/>
      <c r="K8" s="719"/>
      <c r="L8" s="719"/>
      <c r="M8" s="719"/>
      <c r="N8" s="719"/>
      <c r="O8" s="719"/>
      <c r="P8" s="719"/>
      <c r="Q8" s="719"/>
      <c r="R8" s="719"/>
      <c r="S8" s="719"/>
      <c r="T8" s="719"/>
      <c r="U8" s="719"/>
      <c r="V8" s="719"/>
      <c r="W8" s="719"/>
      <c r="X8" s="941"/>
      <c r="Y8" s="845" t="s">
        <v>378</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581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535</v>
      </c>
      <c r="Q12" s="415"/>
      <c r="R12" s="415"/>
      <c r="S12" s="415"/>
      <c r="T12" s="415"/>
      <c r="U12" s="415"/>
      <c r="V12" s="416"/>
      <c r="W12" s="414" t="s">
        <v>532</v>
      </c>
      <c r="X12" s="415"/>
      <c r="Y12" s="415"/>
      <c r="Z12" s="415"/>
      <c r="AA12" s="415"/>
      <c r="AB12" s="415"/>
      <c r="AC12" s="416"/>
      <c r="AD12" s="414" t="s">
        <v>527</v>
      </c>
      <c r="AE12" s="415"/>
      <c r="AF12" s="415"/>
      <c r="AG12" s="415"/>
      <c r="AH12" s="415"/>
      <c r="AI12" s="415"/>
      <c r="AJ12" s="416"/>
      <c r="AK12" s="414" t="s">
        <v>520</v>
      </c>
      <c r="AL12" s="415"/>
      <c r="AM12" s="415"/>
      <c r="AN12" s="415"/>
      <c r="AO12" s="415"/>
      <c r="AP12" s="415"/>
      <c r="AQ12" s="416"/>
      <c r="AR12" s="414" t="s">
        <v>518</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587</v>
      </c>
      <c r="Q13" s="657"/>
      <c r="R13" s="657"/>
      <c r="S13" s="657"/>
      <c r="T13" s="657"/>
      <c r="U13" s="657"/>
      <c r="V13" s="658"/>
      <c r="W13" s="656" t="s">
        <v>587</v>
      </c>
      <c r="X13" s="657"/>
      <c r="Y13" s="657"/>
      <c r="Z13" s="657"/>
      <c r="AA13" s="657"/>
      <c r="AB13" s="657"/>
      <c r="AC13" s="658"/>
      <c r="AD13" s="656" t="s">
        <v>587</v>
      </c>
      <c r="AE13" s="657"/>
      <c r="AF13" s="657"/>
      <c r="AG13" s="657"/>
      <c r="AH13" s="657"/>
      <c r="AI13" s="657"/>
      <c r="AJ13" s="658"/>
      <c r="AK13" s="656" t="s">
        <v>587</v>
      </c>
      <c r="AL13" s="657"/>
      <c r="AM13" s="657"/>
      <c r="AN13" s="657"/>
      <c r="AO13" s="657"/>
      <c r="AP13" s="657"/>
      <c r="AQ13" s="658"/>
      <c r="AR13" s="918">
        <v>26</v>
      </c>
      <c r="AS13" s="919"/>
      <c r="AT13" s="919"/>
      <c r="AU13" s="919"/>
      <c r="AV13" s="919"/>
      <c r="AW13" s="919"/>
      <c r="AX13" s="920"/>
    </row>
    <row r="14" spans="1:50" ht="21" customHeight="1" x14ac:dyDescent="0.15">
      <c r="A14" s="613"/>
      <c r="B14" s="614"/>
      <c r="C14" s="614"/>
      <c r="D14" s="614"/>
      <c r="E14" s="614"/>
      <c r="F14" s="615"/>
      <c r="G14" s="724"/>
      <c r="H14" s="725"/>
      <c r="I14" s="710" t="s">
        <v>8</v>
      </c>
      <c r="J14" s="761"/>
      <c r="K14" s="761"/>
      <c r="L14" s="761"/>
      <c r="M14" s="761"/>
      <c r="N14" s="761"/>
      <c r="O14" s="762"/>
      <c r="P14" s="656" t="s">
        <v>588</v>
      </c>
      <c r="Q14" s="657"/>
      <c r="R14" s="657"/>
      <c r="S14" s="657"/>
      <c r="T14" s="657"/>
      <c r="U14" s="657"/>
      <c r="V14" s="658"/>
      <c r="W14" s="656" t="s">
        <v>588</v>
      </c>
      <c r="X14" s="657"/>
      <c r="Y14" s="657"/>
      <c r="Z14" s="657"/>
      <c r="AA14" s="657"/>
      <c r="AB14" s="657"/>
      <c r="AC14" s="658"/>
      <c r="AD14" s="656" t="s">
        <v>588</v>
      </c>
      <c r="AE14" s="657"/>
      <c r="AF14" s="657"/>
      <c r="AG14" s="657"/>
      <c r="AH14" s="657"/>
      <c r="AI14" s="657"/>
      <c r="AJ14" s="658"/>
      <c r="AK14" s="656" t="s">
        <v>588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588</v>
      </c>
      <c r="Q15" s="657"/>
      <c r="R15" s="657"/>
      <c r="S15" s="657"/>
      <c r="T15" s="657"/>
      <c r="U15" s="657"/>
      <c r="V15" s="658"/>
      <c r="W15" s="656" t="s">
        <v>588</v>
      </c>
      <c r="X15" s="657"/>
      <c r="Y15" s="657"/>
      <c r="Z15" s="657"/>
      <c r="AA15" s="657"/>
      <c r="AB15" s="657"/>
      <c r="AC15" s="658"/>
      <c r="AD15" s="656" t="s">
        <v>588</v>
      </c>
      <c r="AE15" s="657"/>
      <c r="AF15" s="657"/>
      <c r="AG15" s="657"/>
      <c r="AH15" s="657"/>
      <c r="AI15" s="657"/>
      <c r="AJ15" s="658"/>
      <c r="AK15" s="656" t="s">
        <v>588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589</v>
      </c>
      <c r="Q16" s="657"/>
      <c r="R16" s="657"/>
      <c r="S16" s="657"/>
      <c r="T16" s="657"/>
      <c r="U16" s="657"/>
      <c r="V16" s="658"/>
      <c r="W16" s="656" t="s">
        <v>589</v>
      </c>
      <c r="X16" s="657"/>
      <c r="Y16" s="657"/>
      <c r="Z16" s="657"/>
      <c r="AA16" s="657"/>
      <c r="AB16" s="657"/>
      <c r="AC16" s="658"/>
      <c r="AD16" s="656" t="s">
        <v>589</v>
      </c>
      <c r="AE16" s="657"/>
      <c r="AF16" s="657"/>
      <c r="AG16" s="657"/>
      <c r="AH16" s="657"/>
      <c r="AI16" s="657"/>
      <c r="AJ16" s="658"/>
      <c r="AK16" s="656" t="s">
        <v>589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588</v>
      </c>
      <c r="Q17" s="657"/>
      <c r="R17" s="657"/>
      <c r="S17" s="657"/>
      <c r="T17" s="657"/>
      <c r="U17" s="657"/>
      <c r="V17" s="658"/>
      <c r="W17" s="656" t="s">
        <v>588</v>
      </c>
      <c r="X17" s="657"/>
      <c r="Y17" s="657"/>
      <c r="Z17" s="657"/>
      <c r="AA17" s="657"/>
      <c r="AB17" s="657"/>
      <c r="AC17" s="658"/>
      <c r="AD17" s="656" t="s">
        <v>588</v>
      </c>
      <c r="AE17" s="657"/>
      <c r="AF17" s="657"/>
      <c r="AG17" s="657"/>
      <c r="AH17" s="657"/>
      <c r="AI17" s="657"/>
      <c r="AJ17" s="658"/>
      <c r="AK17" s="656" t="s">
        <v>588</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26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611</v>
      </c>
      <c r="Q19" s="657"/>
      <c r="R19" s="657"/>
      <c r="S19" s="657"/>
      <c r="T19" s="657"/>
      <c r="U19" s="657"/>
      <c r="V19" s="658"/>
      <c r="W19" s="656" t="s">
        <v>612</v>
      </c>
      <c r="X19" s="657"/>
      <c r="Y19" s="657"/>
      <c r="Z19" s="657"/>
      <c r="AA19" s="657"/>
      <c r="AB19" s="657"/>
      <c r="AC19" s="658"/>
      <c r="AD19" s="656" t="s">
        <v>611</v>
      </c>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5"/>
      <c r="G21" s="315" t="s">
        <v>477</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560</v>
      </c>
      <c r="B22" s="964"/>
      <c r="C22" s="964"/>
      <c r="D22" s="964"/>
      <c r="E22" s="964"/>
      <c r="F22" s="965"/>
      <c r="G22" s="950" t="s">
        <v>456</v>
      </c>
      <c r="H22" s="221"/>
      <c r="I22" s="221"/>
      <c r="J22" s="221"/>
      <c r="K22" s="221"/>
      <c r="L22" s="221"/>
      <c r="M22" s="221"/>
      <c r="N22" s="221"/>
      <c r="O22" s="222"/>
      <c r="P22" s="935" t="s">
        <v>521</v>
      </c>
      <c r="Q22" s="221"/>
      <c r="R22" s="221"/>
      <c r="S22" s="221"/>
      <c r="T22" s="221"/>
      <c r="U22" s="221"/>
      <c r="V22" s="222"/>
      <c r="W22" s="935" t="s">
        <v>517</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594</v>
      </c>
      <c r="H23" s="952"/>
      <c r="I23" s="952"/>
      <c r="J23" s="952"/>
      <c r="K23" s="952"/>
      <c r="L23" s="952"/>
      <c r="M23" s="952"/>
      <c r="N23" s="952"/>
      <c r="O23" s="953"/>
      <c r="P23" s="918" t="s">
        <v>590</v>
      </c>
      <c r="Q23" s="919"/>
      <c r="R23" s="919"/>
      <c r="S23" s="919"/>
      <c r="T23" s="919"/>
      <c r="U23" s="919"/>
      <c r="V23" s="936"/>
      <c r="W23" s="918">
        <v>12</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595</v>
      </c>
      <c r="H24" s="955"/>
      <c r="I24" s="955"/>
      <c r="J24" s="955"/>
      <c r="K24" s="955"/>
      <c r="L24" s="955"/>
      <c r="M24" s="955"/>
      <c r="N24" s="955"/>
      <c r="O24" s="956"/>
      <c r="P24" s="656" t="s">
        <v>590</v>
      </c>
      <c r="Q24" s="657"/>
      <c r="R24" s="657"/>
      <c r="S24" s="657"/>
      <c r="T24" s="657"/>
      <c r="U24" s="657"/>
      <c r="V24" s="658"/>
      <c r="W24" s="656">
        <v>8</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599</v>
      </c>
      <c r="H25" s="955"/>
      <c r="I25" s="955"/>
      <c r="J25" s="955"/>
      <c r="K25" s="955"/>
      <c r="L25" s="955"/>
      <c r="M25" s="955"/>
      <c r="N25" s="955"/>
      <c r="O25" s="956"/>
      <c r="P25" s="656" t="s">
        <v>591</v>
      </c>
      <c r="Q25" s="657"/>
      <c r="R25" s="657"/>
      <c r="S25" s="657"/>
      <c r="T25" s="657"/>
      <c r="U25" s="657"/>
      <c r="V25" s="658"/>
      <c r="W25" s="656">
        <v>6</v>
      </c>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460</v>
      </c>
      <c r="H28" s="958"/>
      <c r="I28" s="958"/>
      <c r="J28" s="958"/>
      <c r="K28" s="958"/>
      <c r="L28" s="958"/>
      <c r="M28" s="958"/>
      <c r="N28" s="958"/>
      <c r="O28" s="959"/>
      <c r="P28" s="877" t="e">
        <f>P29-SUM(P23:P27)</f>
        <v>#VALUE!</v>
      </c>
      <c r="Q28" s="878"/>
      <c r="R28" s="878"/>
      <c r="S28" s="878"/>
      <c r="T28" s="878"/>
      <c r="U28" s="878"/>
      <c r="V28" s="879"/>
      <c r="W28" s="877">
        <f>W29-SUM(W23:W27)</f>
        <v>0</v>
      </c>
      <c r="X28" s="878"/>
      <c r="Y28" s="878"/>
      <c r="Z28" s="878"/>
      <c r="AA28" s="878"/>
      <c r="AB28" s="878"/>
      <c r="AC28" s="879"/>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t="str">
        <f>AK13</f>
        <v>-</v>
      </c>
      <c r="Q29" s="657"/>
      <c r="R29" s="657"/>
      <c r="S29" s="657"/>
      <c r="T29" s="657"/>
      <c r="U29" s="657"/>
      <c r="V29" s="658"/>
      <c r="W29" s="932">
        <f>AR13</f>
        <v>26</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472</v>
      </c>
      <c r="B30" s="861"/>
      <c r="C30" s="861"/>
      <c r="D30" s="861"/>
      <c r="E30" s="861"/>
      <c r="F30" s="862"/>
      <c r="G30" s="772" t="s">
        <v>264</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536</v>
      </c>
      <c r="AF30" s="858"/>
      <c r="AG30" s="858"/>
      <c r="AH30" s="859"/>
      <c r="AI30" s="857" t="s">
        <v>533</v>
      </c>
      <c r="AJ30" s="858"/>
      <c r="AK30" s="858"/>
      <c r="AL30" s="859"/>
      <c r="AM30" s="914" t="s">
        <v>528</v>
      </c>
      <c r="AN30" s="914"/>
      <c r="AO30" s="914"/>
      <c r="AP30" s="857"/>
      <c r="AQ30" s="766" t="s">
        <v>353</v>
      </c>
      <c r="AR30" s="767"/>
      <c r="AS30" s="767"/>
      <c r="AT30" s="768"/>
      <c r="AU30" s="773" t="s">
        <v>252</v>
      </c>
      <c r="AV30" s="773"/>
      <c r="AW30" s="773"/>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v>35</v>
      </c>
      <c r="AR31" s="199"/>
      <c r="AS31" s="132" t="s">
        <v>354</v>
      </c>
      <c r="AT31" s="133"/>
      <c r="AU31" s="198" t="s">
        <v>582</v>
      </c>
      <c r="AV31" s="198"/>
      <c r="AW31" s="397" t="s">
        <v>299</v>
      </c>
      <c r="AX31" s="398"/>
    </row>
    <row r="32" spans="1:50" ht="23.25" customHeight="1" x14ac:dyDescent="0.15">
      <c r="A32" s="402"/>
      <c r="B32" s="400"/>
      <c r="C32" s="400"/>
      <c r="D32" s="400"/>
      <c r="E32" s="400"/>
      <c r="F32" s="401"/>
      <c r="G32" s="104" t="s">
        <v>606</v>
      </c>
      <c r="H32" s="104"/>
      <c r="I32" s="104"/>
      <c r="J32" s="104"/>
      <c r="K32" s="104"/>
      <c r="L32" s="104"/>
      <c r="M32" s="104"/>
      <c r="N32" s="104"/>
      <c r="O32" s="105"/>
      <c r="P32" s="104" t="s">
        <v>607</v>
      </c>
      <c r="Q32" s="104"/>
      <c r="R32" s="104"/>
      <c r="S32" s="104"/>
      <c r="T32" s="104"/>
      <c r="U32" s="104"/>
      <c r="V32" s="104"/>
      <c r="W32" s="104"/>
      <c r="X32" s="105"/>
      <c r="Y32" s="470" t="s">
        <v>12</v>
      </c>
      <c r="Z32" s="530"/>
      <c r="AA32" s="531"/>
      <c r="AB32" s="460" t="s">
        <v>591</v>
      </c>
      <c r="AC32" s="460"/>
      <c r="AD32" s="460"/>
      <c r="AE32" s="217" t="s">
        <v>592</v>
      </c>
      <c r="AF32" s="218"/>
      <c r="AG32" s="218"/>
      <c r="AH32" s="218"/>
      <c r="AI32" s="217" t="s">
        <v>592</v>
      </c>
      <c r="AJ32" s="218"/>
      <c r="AK32" s="218"/>
      <c r="AL32" s="218"/>
      <c r="AM32" s="217" t="s">
        <v>592</v>
      </c>
      <c r="AN32" s="218"/>
      <c r="AO32" s="218"/>
      <c r="AP32" s="218"/>
      <c r="AQ32" s="339" t="s">
        <v>590</v>
      </c>
      <c r="AR32" s="206"/>
      <c r="AS32" s="206"/>
      <c r="AT32" s="340"/>
      <c r="AU32" s="218"/>
      <c r="AV32" s="218"/>
      <c r="AW32" s="218"/>
      <c r="AX32" s="220"/>
    </row>
    <row r="33" spans="1:50" ht="23.25" customHeight="1" x14ac:dyDescent="0.15">
      <c r="A33" s="403"/>
      <c r="B33" s="404"/>
      <c r="C33" s="404"/>
      <c r="D33" s="404"/>
      <c r="E33" s="404"/>
      <c r="F33" s="405"/>
      <c r="G33" s="107"/>
      <c r="H33" s="107"/>
      <c r="I33" s="107"/>
      <c r="J33" s="107"/>
      <c r="K33" s="107"/>
      <c r="L33" s="107"/>
      <c r="M33" s="107"/>
      <c r="N33" s="107"/>
      <c r="O33" s="108"/>
      <c r="P33" s="107"/>
      <c r="Q33" s="107"/>
      <c r="R33" s="107"/>
      <c r="S33" s="107"/>
      <c r="T33" s="107"/>
      <c r="U33" s="107"/>
      <c r="V33" s="107"/>
      <c r="W33" s="107"/>
      <c r="X33" s="108"/>
      <c r="Y33" s="414" t="s">
        <v>54</v>
      </c>
      <c r="Z33" s="415"/>
      <c r="AA33" s="416"/>
      <c r="AB33" s="522" t="s">
        <v>591</v>
      </c>
      <c r="AC33" s="522"/>
      <c r="AD33" s="522"/>
      <c r="AE33" s="217" t="s">
        <v>591</v>
      </c>
      <c r="AF33" s="218"/>
      <c r="AG33" s="218"/>
      <c r="AH33" s="218"/>
      <c r="AI33" s="217" t="s">
        <v>591</v>
      </c>
      <c r="AJ33" s="218"/>
      <c r="AK33" s="218"/>
      <c r="AL33" s="218"/>
      <c r="AM33" s="217" t="s">
        <v>591</v>
      </c>
      <c r="AN33" s="218"/>
      <c r="AO33" s="218"/>
      <c r="AP33" s="218"/>
      <c r="AQ33" s="339">
        <v>3</v>
      </c>
      <c r="AR33" s="206"/>
      <c r="AS33" s="206"/>
      <c r="AT33" s="340"/>
      <c r="AU33" s="218"/>
      <c r="AV33" s="218"/>
      <c r="AW33" s="218"/>
      <c r="AX33" s="220"/>
    </row>
    <row r="34" spans="1:50" ht="23.25" customHeight="1" x14ac:dyDescent="0.15">
      <c r="A34" s="402"/>
      <c r="B34" s="400"/>
      <c r="C34" s="400"/>
      <c r="D34" s="400"/>
      <c r="E34" s="400"/>
      <c r="F34" s="401"/>
      <c r="G34" s="110"/>
      <c r="H34" s="110"/>
      <c r="I34" s="110"/>
      <c r="J34" s="110"/>
      <c r="K34" s="110"/>
      <c r="L34" s="110"/>
      <c r="M34" s="110"/>
      <c r="N34" s="110"/>
      <c r="O34" s="111"/>
      <c r="P34" s="110"/>
      <c r="Q34" s="110"/>
      <c r="R34" s="110"/>
      <c r="S34" s="110"/>
      <c r="T34" s="110"/>
      <c r="U34" s="110"/>
      <c r="V34" s="110"/>
      <c r="W34" s="110"/>
      <c r="X34" s="111"/>
      <c r="Y34" s="414" t="s">
        <v>13</v>
      </c>
      <c r="Z34" s="415"/>
      <c r="AA34" s="416"/>
      <c r="AB34" s="555" t="s">
        <v>300</v>
      </c>
      <c r="AC34" s="555"/>
      <c r="AD34" s="555"/>
      <c r="AE34" s="217" t="s">
        <v>591</v>
      </c>
      <c r="AF34" s="218"/>
      <c r="AG34" s="218"/>
      <c r="AH34" s="218"/>
      <c r="AI34" s="217" t="s">
        <v>591</v>
      </c>
      <c r="AJ34" s="218"/>
      <c r="AK34" s="218"/>
      <c r="AL34" s="218"/>
      <c r="AM34" s="217" t="s">
        <v>591</v>
      </c>
      <c r="AN34" s="218"/>
      <c r="AO34" s="218"/>
      <c r="AP34" s="218"/>
      <c r="AQ34" s="339" t="s">
        <v>592</v>
      </c>
      <c r="AR34" s="206"/>
      <c r="AS34" s="206"/>
      <c r="AT34" s="340"/>
      <c r="AU34" s="218"/>
      <c r="AV34" s="218"/>
      <c r="AW34" s="218"/>
      <c r="AX34" s="220"/>
    </row>
    <row r="35" spans="1:50" ht="23.25" customHeight="1" x14ac:dyDescent="0.15">
      <c r="A35" s="225" t="s">
        <v>505</v>
      </c>
      <c r="B35" s="226"/>
      <c r="C35" s="226"/>
      <c r="D35" s="226"/>
      <c r="E35" s="226"/>
      <c r="F35" s="227"/>
      <c r="G35" s="231" t="s">
        <v>600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536</v>
      </c>
      <c r="AF37" s="244"/>
      <c r="AG37" s="244"/>
      <c r="AH37" s="245"/>
      <c r="AI37" s="243" t="s">
        <v>533</v>
      </c>
      <c r="AJ37" s="244"/>
      <c r="AK37" s="244"/>
      <c r="AL37" s="245"/>
      <c r="AM37" s="249" t="s">
        <v>528</v>
      </c>
      <c r="AN37" s="249"/>
      <c r="AO37" s="249"/>
      <c r="AP37" s="243"/>
      <c r="AQ37" s="150" t="s">
        <v>353</v>
      </c>
      <c r="AR37" s="151"/>
      <c r="AS37" s="151"/>
      <c r="AT37" s="152"/>
      <c r="AU37" s="410" t="s">
        <v>252</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536</v>
      </c>
      <c r="AF44" s="244"/>
      <c r="AG44" s="244"/>
      <c r="AH44" s="245"/>
      <c r="AI44" s="243" t="s">
        <v>533</v>
      </c>
      <c r="AJ44" s="244"/>
      <c r="AK44" s="244"/>
      <c r="AL44" s="245"/>
      <c r="AM44" s="249" t="s">
        <v>528</v>
      </c>
      <c r="AN44" s="249"/>
      <c r="AO44" s="249"/>
      <c r="AP44" s="243"/>
      <c r="AQ44" s="150" t="s">
        <v>353</v>
      </c>
      <c r="AR44" s="151"/>
      <c r="AS44" s="151"/>
      <c r="AT44" s="152"/>
      <c r="AU44" s="410" t="s">
        <v>252</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536</v>
      </c>
      <c r="AF51" s="244"/>
      <c r="AG51" s="244"/>
      <c r="AH51" s="245"/>
      <c r="AI51" s="243" t="s">
        <v>533</v>
      </c>
      <c r="AJ51" s="244"/>
      <c r="AK51" s="244"/>
      <c r="AL51" s="245"/>
      <c r="AM51" s="249" t="s">
        <v>529</v>
      </c>
      <c r="AN51" s="249"/>
      <c r="AO51" s="249"/>
      <c r="AP51" s="243"/>
      <c r="AQ51" s="150" t="s">
        <v>353</v>
      </c>
      <c r="AR51" s="151"/>
      <c r="AS51" s="151"/>
      <c r="AT51" s="152"/>
      <c r="AU51" s="923" t="s">
        <v>252</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537</v>
      </c>
      <c r="AF58" s="244"/>
      <c r="AG58" s="244"/>
      <c r="AH58" s="245"/>
      <c r="AI58" s="243" t="s">
        <v>533</v>
      </c>
      <c r="AJ58" s="244"/>
      <c r="AK58" s="244"/>
      <c r="AL58" s="245"/>
      <c r="AM58" s="249" t="s">
        <v>528</v>
      </c>
      <c r="AN58" s="249"/>
      <c r="AO58" s="249"/>
      <c r="AP58" s="243"/>
      <c r="AQ58" s="150" t="s">
        <v>353</v>
      </c>
      <c r="AR58" s="151"/>
      <c r="AS58" s="151"/>
      <c r="AT58" s="152"/>
      <c r="AU58" s="923" t="s">
        <v>252</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536</v>
      </c>
      <c r="AF65" s="244"/>
      <c r="AG65" s="244"/>
      <c r="AH65" s="245"/>
      <c r="AI65" s="243" t="s">
        <v>533</v>
      </c>
      <c r="AJ65" s="244"/>
      <c r="AK65" s="244"/>
      <c r="AL65" s="245"/>
      <c r="AM65" s="249" t="s">
        <v>528</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536</v>
      </c>
      <c r="AF73" s="244"/>
      <c r="AG73" s="244"/>
      <c r="AH73" s="245"/>
      <c r="AI73" s="243" t="s">
        <v>533</v>
      </c>
      <c r="AJ73" s="244"/>
      <c r="AK73" s="244"/>
      <c r="AL73" s="245"/>
      <c r="AM73" s="249" t="s">
        <v>528</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9"/>
      <c r="AF77" s="890"/>
      <c r="AG77" s="890"/>
      <c r="AH77" s="890"/>
      <c r="AI77" s="889"/>
      <c r="AJ77" s="890"/>
      <c r="AK77" s="890"/>
      <c r="AL77" s="890"/>
      <c r="AM77" s="889"/>
      <c r="AN77" s="890"/>
      <c r="AO77" s="890"/>
      <c r="AP77" s="89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4"/>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536</v>
      </c>
      <c r="AF85" s="244"/>
      <c r="AG85" s="244"/>
      <c r="AH85" s="245"/>
      <c r="AI85" s="243" t="s">
        <v>533</v>
      </c>
      <c r="AJ85" s="244"/>
      <c r="AK85" s="244"/>
      <c r="AL85" s="245"/>
      <c r="AM85" s="249" t="s">
        <v>528</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4"/>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536</v>
      </c>
      <c r="AF90" s="244"/>
      <c r="AG90" s="244"/>
      <c r="AH90" s="245"/>
      <c r="AI90" s="243" t="s">
        <v>533</v>
      </c>
      <c r="AJ90" s="244"/>
      <c r="AK90" s="244"/>
      <c r="AL90" s="245"/>
      <c r="AM90" s="249" t="s">
        <v>528</v>
      </c>
      <c r="AN90" s="249"/>
      <c r="AO90" s="249"/>
      <c r="AP90" s="243"/>
      <c r="AQ90" s="158" t="s">
        <v>353</v>
      </c>
      <c r="AR90" s="129"/>
      <c r="AS90" s="129"/>
      <c r="AT90" s="130"/>
      <c r="AU90" s="532" t="s">
        <v>252</v>
      </c>
      <c r="AV90" s="532"/>
      <c r="AW90" s="532"/>
      <c r="AX90" s="533"/>
    </row>
    <row r="91" spans="1:60" ht="18.75" hidden="1" customHeight="1" x14ac:dyDescent="0.15">
      <c r="A91" s="86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4"/>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536</v>
      </c>
      <c r="AF95" s="244"/>
      <c r="AG95" s="244"/>
      <c r="AH95" s="245"/>
      <c r="AI95" s="243" t="s">
        <v>533</v>
      </c>
      <c r="AJ95" s="244"/>
      <c r="AK95" s="244"/>
      <c r="AL95" s="245"/>
      <c r="AM95" s="249" t="s">
        <v>528</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536</v>
      </c>
      <c r="AF100" s="539"/>
      <c r="AG100" s="539"/>
      <c r="AH100" s="540"/>
      <c r="AI100" s="538" t="s">
        <v>533</v>
      </c>
      <c r="AJ100" s="539"/>
      <c r="AK100" s="539"/>
      <c r="AL100" s="540"/>
      <c r="AM100" s="538" t="s">
        <v>529</v>
      </c>
      <c r="AN100" s="539"/>
      <c r="AO100" s="539"/>
      <c r="AP100" s="540"/>
      <c r="AQ100" s="319" t="s">
        <v>522</v>
      </c>
      <c r="AR100" s="320"/>
      <c r="AS100" s="320"/>
      <c r="AT100" s="321"/>
      <c r="AU100" s="319" t="s">
        <v>519</v>
      </c>
      <c r="AV100" s="320"/>
      <c r="AW100" s="320"/>
      <c r="AX100" s="322"/>
    </row>
    <row r="101" spans="1:60" ht="23.25" customHeight="1" x14ac:dyDescent="0.15">
      <c r="A101" s="421"/>
      <c r="B101" s="422"/>
      <c r="C101" s="422"/>
      <c r="D101" s="422"/>
      <c r="E101" s="422"/>
      <c r="F101" s="423"/>
      <c r="G101" s="104" t="s">
        <v>583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c r="AC101" s="460"/>
      <c r="AD101" s="460"/>
      <c r="AE101" s="217" t="s">
        <v>611</v>
      </c>
      <c r="AF101" s="218"/>
      <c r="AG101" s="218"/>
      <c r="AH101" s="219"/>
      <c r="AI101" s="217" t="s">
        <v>611</v>
      </c>
      <c r="AJ101" s="218"/>
      <c r="AK101" s="218"/>
      <c r="AL101" s="219"/>
      <c r="AM101" s="217" t="s">
        <v>611</v>
      </c>
      <c r="AN101" s="218"/>
      <c r="AO101" s="218"/>
      <c r="AP101" s="219"/>
      <c r="AQ101" s="217" t="s">
        <v>613</v>
      </c>
      <c r="AR101" s="218"/>
      <c r="AS101" s="218"/>
      <c r="AT101" s="219"/>
      <c r="AU101" s="217"/>
      <c r="AV101" s="218"/>
      <c r="AW101" s="218"/>
      <c r="AX101" s="219"/>
    </row>
    <row r="102" spans="1:60" ht="23.25" customHeight="1" thickBot="1" x14ac:dyDescent="0.2">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c r="AC102" s="460"/>
      <c r="AD102" s="460"/>
      <c r="AE102" s="417" t="s">
        <v>611</v>
      </c>
      <c r="AF102" s="417"/>
      <c r="AG102" s="417"/>
      <c r="AH102" s="417"/>
      <c r="AI102" s="417" t="s">
        <v>611</v>
      </c>
      <c r="AJ102" s="417"/>
      <c r="AK102" s="417"/>
      <c r="AL102" s="417"/>
      <c r="AM102" s="417" t="s">
        <v>611</v>
      </c>
      <c r="AN102" s="417"/>
      <c r="AO102" s="417"/>
      <c r="AP102" s="417"/>
      <c r="AQ102" s="272" t="s">
        <v>614</v>
      </c>
      <c r="AR102" s="273"/>
      <c r="AS102" s="273"/>
      <c r="AT102" s="318"/>
      <c r="AU102" s="272">
        <v>7</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536</v>
      </c>
      <c r="AF103" s="415"/>
      <c r="AG103" s="415"/>
      <c r="AH103" s="416"/>
      <c r="AI103" s="414" t="s">
        <v>533</v>
      </c>
      <c r="AJ103" s="415"/>
      <c r="AK103" s="415"/>
      <c r="AL103" s="416"/>
      <c r="AM103" s="414" t="s">
        <v>529</v>
      </c>
      <c r="AN103" s="415"/>
      <c r="AO103" s="415"/>
      <c r="AP103" s="416"/>
      <c r="AQ103" s="283" t="s">
        <v>522</v>
      </c>
      <c r="AR103" s="284"/>
      <c r="AS103" s="284"/>
      <c r="AT103" s="323"/>
      <c r="AU103" s="283" t="s">
        <v>519</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536</v>
      </c>
      <c r="AF106" s="415"/>
      <c r="AG106" s="415"/>
      <c r="AH106" s="416"/>
      <c r="AI106" s="414" t="s">
        <v>533</v>
      </c>
      <c r="AJ106" s="415"/>
      <c r="AK106" s="415"/>
      <c r="AL106" s="416"/>
      <c r="AM106" s="414" t="s">
        <v>528</v>
      </c>
      <c r="AN106" s="415"/>
      <c r="AO106" s="415"/>
      <c r="AP106" s="416"/>
      <c r="AQ106" s="283" t="s">
        <v>522</v>
      </c>
      <c r="AR106" s="284"/>
      <c r="AS106" s="284"/>
      <c r="AT106" s="323"/>
      <c r="AU106" s="283" t="s">
        <v>519</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536</v>
      </c>
      <c r="AF109" s="415"/>
      <c r="AG109" s="415"/>
      <c r="AH109" s="416"/>
      <c r="AI109" s="414" t="s">
        <v>533</v>
      </c>
      <c r="AJ109" s="415"/>
      <c r="AK109" s="415"/>
      <c r="AL109" s="416"/>
      <c r="AM109" s="414" t="s">
        <v>529</v>
      </c>
      <c r="AN109" s="415"/>
      <c r="AO109" s="415"/>
      <c r="AP109" s="416"/>
      <c r="AQ109" s="283" t="s">
        <v>522</v>
      </c>
      <c r="AR109" s="284"/>
      <c r="AS109" s="284"/>
      <c r="AT109" s="323"/>
      <c r="AU109" s="283" t="s">
        <v>519</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536</v>
      </c>
      <c r="AF112" s="415"/>
      <c r="AG112" s="415"/>
      <c r="AH112" s="416"/>
      <c r="AI112" s="414" t="s">
        <v>533</v>
      </c>
      <c r="AJ112" s="415"/>
      <c r="AK112" s="415"/>
      <c r="AL112" s="416"/>
      <c r="AM112" s="414" t="s">
        <v>528</v>
      </c>
      <c r="AN112" s="415"/>
      <c r="AO112" s="415"/>
      <c r="AP112" s="416"/>
      <c r="AQ112" s="283" t="s">
        <v>522</v>
      </c>
      <c r="AR112" s="284"/>
      <c r="AS112" s="284"/>
      <c r="AT112" s="323"/>
      <c r="AU112" s="283" t="s">
        <v>519</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hidden="1"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536</v>
      </c>
      <c r="AF115" s="415"/>
      <c r="AG115" s="415"/>
      <c r="AH115" s="416"/>
      <c r="AI115" s="414" t="s">
        <v>533</v>
      </c>
      <c r="AJ115" s="415"/>
      <c r="AK115" s="415"/>
      <c r="AL115" s="416"/>
      <c r="AM115" s="414" t="s">
        <v>528</v>
      </c>
      <c r="AN115" s="415"/>
      <c r="AO115" s="415"/>
      <c r="AP115" s="416"/>
      <c r="AQ115" s="590" t="s">
        <v>523</v>
      </c>
      <c r="AR115" s="591"/>
      <c r="AS115" s="591"/>
      <c r="AT115" s="591"/>
      <c r="AU115" s="591"/>
      <c r="AV115" s="591"/>
      <c r="AW115" s="591"/>
      <c r="AX115" s="592"/>
    </row>
    <row r="116" spans="1:50" ht="23.25" hidden="1" customHeight="1" x14ac:dyDescent="0.15">
      <c r="A116" s="438"/>
      <c r="B116" s="439"/>
      <c r="C116" s="439"/>
      <c r="D116" s="439"/>
      <c r="E116" s="439"/>
      <c r="F116" s="440"/>
      <c r="G116" s="392" t="s">
        <v>512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46.5" hidden="1"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536</v>
      </c>
      <c r="AF118" s="415"/>
      <c r="AG118" s="415"/>
      <c r="AH118" s="416"/>
      <c r="AI118" s="414" t="s">
        <v>533</v>
      </c>
      <c r="AJ118" s="415"/>
      <c r="AK118" s="415"/>
      <c r="AL118" s="416"/>
      <c r="AM118" s="414" t="s">
        <v>528</v>
      </c>
      <c r="AN118" s="415"/>
      <c r="AO118" s="415"/>
      <c r="AP118" s="416"/>
      <c r="AQ118" s="590" t="s">
        <v>523</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536</v>
      </c>
      <c r="AF121" s="415"/>
      <c r="AG121" s="415"/>
      <c r="AH121" s="416"/>
      <c r="AI121" s="414" t="s">
        <v>533</v>
      </c>
      <c r="AJ121" s="415"/>
      <c r="AK121" s="415"/>
      <c r="AL121" s="416"/>
      <c r="AM121" s="414" t="s">
        <v>528</v>
      </c>
      <c r="AN121" s="415"/>
      <c r="AO121" s="415"/>
      <c r="AP121" s="416"/>
      <c r="AQ121" s="590" t="s">
        <v>523</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537</v>
      </c>
      <c r="AF124" s="415"/>
      <c r="AG124" s="415"/>
      <c r="AH124" s="416"/>
      <c r="AI124" s="414" t="s">
        <v>533</v>
      </c>
      <c r="AJ124" s="415"/>
      <c r="AK124" s="415"/>
      <c r="AL124" s="416"/>
      <c r="AM124" s="414" t="s">
        <v>528</v>
      </c>
      <c r="AN124" s="415"/>
      <c r="AO124" s="415"/>
      <c r="AP124" s="416"/>
      <c r="AQ124" s="590" t="s">
        <v>523</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5"/>
      <c r="Z127" s="926"/>
      <c r="AA127" s="927"/>
      <c r="AB127" s="246" t="s">
        <v>11</v>
      </c>
      <c r="AC127" s="247"/>
      <c r="AD127" s="248"/>
      <c r="AE127" s="414" t="s">
        <v>536</v>
      </c>
      <c r="AF127" s="415"/>
      <c r="AG127" s="415"/>
      <c r="AH127" s="416"/>
      <c r="AI127" s="414" t="s">
        <v>533</v>
      </c>
      <c r="AJ127" s="415"/>
      <c r="AK127" s="415"/>
      <c r="AL127" s="416"/>
      <c r="AM127" s="414" t="s">
        <v>528</v>
      </c>
      <c r="AN127" s="415"/>
      <c r="AO127" s="415"/>
      <c r="AP127" s="416"/>
      <c r="AQ127" s="590" t="s">
        <v>523</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566</v>
      </c>
      <c r="B130" s="184"/>
      <c r="C130" s="183" t="s">
        <v>357</v>
      </c>
      <c r="D130" s="184"/>
      <c r="E130" s="168" t="s">
        <v>386</v>
      </c>
      <c r="F130" s="169"/>
      <c r="G130" s="170" t="s">
        <v>616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617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536</v>
      </c>
      <c r="AF132" s="154"/>
      <c r="AG132" s="154"/>
      <c r="AH132" s="154"/>
      <c r="AI132" s="154" t="s">
        <v>533</v>
      </c>
      <c r="AJ132" s="154"/>
      <c r="AK132" s="154"/>
      <c r="AL132" s="154"/>
      <c r="AM132" s="154" t="s">
        <v>528</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35</v>
      </c>
      <c r="AR133" s="198"/>
      <c r="AS133" s="132" t="s">
        <v>354</v>
      </c>
      <c r="AT133" s="133"/>
      <c r="AU133" s="199"/>
      <c r="AV133" s="199"/>
      <c r="AW133" s="132" t="s">
        <v>299</v>
      </c>
      <c r="AX133" s="194"/>
    </row>
    <row r="134" spans="1:50" ht="39.75" customHeight="1" x14ac:dyDescent="0.15">
      <c r="A134" s="188"/>
      <c r="B134" s="185"/>
      <c r="C134" s="179"/>
      <c r="D134" s="185"/>
      <c r="E134" s="179"/>
      <c r="F134" s="180"/>
      <c r="G134" s="103" t="s">
        <v>601</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t="s">
        <v>597</v>
      </c>
      <c r="AC134" s="204"/>
      <c r="AD134" s="204"/>
      <c r="AE134" s="205" t="s">
        <v>596</v>
      </c>
      <c r="AF134" s="206"/>
      <c r="AG134" s="206"/>
      <c r="AH134" s="206"/>
      <c r="AI134" s="205" t="s">
        <v>596</v>
      </c>
      <c r="AJ134" s="206"/>
      <c r="AK134" s="206"/>
      <c r="AL134" s="206"/>
      <c r="AM134" s="205" t="s">
        <v>596</v>
      </c>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598</v>
      </c>
      <c r="AC135" s="212"/>
      <c r="AD135" s="212"/>
      <c r="AE135" s="205" t="s">
        <v>597</v>
      </c>
      <c r="AF135" s="206"/>
      <c r="AG135" s="206"/>
      <c r="AH135" s="206"/>
      <c r="AI135" s="205" t="s">
        <v>596</v>
      </c>
      <c r="AJ135" s="206"/>
      <c r="AK135" s="206"/>
      <c r="AL135" s="206"/>
      <c r="AM135" s="205" t="s">
        <v>596</v>
      </c>
      <c r="AN135" s="206"/>
      <c r="AO135" s="206"/>
      <c r="AP135" s="206"/>
      <c r="AQ135" s="205">
        <v>3</v>
      </c>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536</v>
      </c>
      <c r="AF136" s="154"/>
      <c r="AG136" s="154"/>
      <c r="AH136" s="154"/>
      <c r="AI136" s="154" t="s">
        <v>533</v>
      </c>
      <c r="AJ136" s="154"/>
      <c r="AK136" s="154"/>
      <c r="AL136" s="154"/>
      <c r="AM136" s="154" t="s">
        <v>528</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536</v>
      </c>
      <c r="AF140" s="154"/>
      <c r="AG140" s="154"/>
      <c r="AH140" s="154"/>
      <c r="AI140" s="154" t="s">
        <v>533</v>
      </c>
      <c r="AJ140" s="154"/>
      <c r="AK140" s="154"/>
      <c r="AL140" s="154"/>
      <c r="AM140" s="154" t="s">
        <v>528</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536</v>
      </c>
      <c r="AF144" s="154"/>
      <c r="AG144" s="154"/>
      <c r="AH144" s="154"/>
      <c r="AI144" s="154" t="s">
        <v>533</v>
      </c>
      <c r="AJ144" s="154"/>
      <c r="AK144" s="154"/>
      <c r="AL144" s="154"/>
      <c r="AM144" s="154" t="s">
        <v>528</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536</v>
      </c>
      <c r="AF148" s="154"/>
      <c r="AG148" s="154"/>
      <c r="AH148" s="154"/>
      <c r="AI148" s="154" t="s">
        <v>533</v>
      </c>
      <c r="AJ148" s="154"/>
      <c r="AK148" s="154"/>
      <c r="AL148" s="154"/>
      <c r="AM148" s="154" t="s">
        <v>528</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602</v>
      </c>
      <c r="H154" s="104"/>
      <c r="I154" s="104"/>
      <c r="J154" s="104"/>
      <c r="K154" s="104"/>
      <c r="L154" s="104"/>
      <c r="M154" s="104"/>
      <c r="N154" s="104"/>
      <c r="O154" s="104"/>
      <c r="P154" s="105"/>
      <c r="Q154" s="124" t="s">
        <v>608</v>
      </c>
      <c r="R154" s="104"/>
      <c r="S154" s="104"/>
      <c r="T154" s="104"/>
      <c r="U154" s="104"/>
      <c r="V154" s="104"/>
      <c r="W154" s="104"/>
      <c r="X154" s="104"/>
      <c r="Y154" s="104"/>
      <c r="Z154" s="104"/>
      <c r="AA154" s="292"/>
      <c r="AB154" s="140" t="s">
        <v>604</v>
      </c>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customHeight="1" x14ac:dyDescent="0.15">
      <c r="A161" s="188"/>
      <c r="B161" s="185"/>
      <c r="C161" s="179"/>
      <c r="D161" s="185"/>
      <c r="E161" s="179"/>
      <c r="F161" s="180"/>
      <c r="G161" s="103" t="s">
        <v>603</v>
      </c>
      <c r="H161" s="104"/>
      <c r="I161" s="104"/>
      <c r="J161" s="104"/>
      <c r="K161" s="104"/>
      <c r="L161" s="104"/>
      <c r="M161" s="104"/>
      <c r="N161" s="104"/>
      <c r="O161" s="104"/>
      <c r="P161" s="105"/>
      <c r="Q161" s="124" t="s">
        <v>605</v>
      </c>
      <c r="R161" s="104"/>
      <c r="S161" s="104"/>
      <c r="T161" s="104"/>
      <c r="U161" s="104"/>
      <c r="V161" s="104"/>
      <c r="W161" s="104"/>
      <c r="X161" s="104"/>
      <c r="Y161" s="104"/>
      <c r="Z161" s="104"/>
      <c r="AA161" s="292"/>
      <c r="AB161" s="140" t="s">
        <v>604</v>
      </c>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1.2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536</v>
      </c>
      <c r="AF192" s="154"/>
      <c r="AG192" s="154"/>
      <c r="AH192" s="154"/>
      <c r="AI192" s="154" t="s">
        <v>533</v>
      </c>
      <c r="AJ192" s="154"/>
      <c r="AK192" s="154"/>
      <c r="AL192" s="154"/>
      <c r="AM192" s="154" t="s">
        <v>528</v>
      </c>
      <c r="AN192" s="154"/>
      <c r="AO192" s="154"/>
      <c r="AP192" s="150"/>
      <c r="AQ192" s="150" t="s">
        <v>353</v>
      </c>
      <c r="AR192" s="151"/>
      <c r="AS192" s="151"/>
      <c r="AT192" s="152"/>
      <c r="AU192" s="195" t="s">
        <v>369</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t="s">
        <v>611</v>
      </c>
      <c r="AF194" s="206"/>
      <c r="AG194" s="206"/>
      <c r="AH194" s="206"/>
      <c r="AI194" s="205" t="s">
        <v>611</v>
      </c>
      <c r="AJ194" s="206"/>
      <c r="AK194" s="206"/>
      <c r="AL194" s="206"/>
      <c r="AM194" s="205" t="s">
        <v>614</v>
      </c>
      <c r="AN194" s="206"/>
      <c r="AO194" s="206"/>
      <c r="AP194" s="206"/>
      <c r="AQ194" s="205"/>
      <c r="AR194" s="206"/>
      <c r="AS194" s="206"/>
      <c r="AT194" s="206"/>
      <c r="AU194" s="205"/>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t="s">
        <v>611</v>
      </c>
      <c r="AF195" s="206"/>
      <c r="AG195" s="206"/>
      <c r="AH195" s="206"/>
      <c r="AI195" s="205" t="s">
        <v>611</v>
      </c>
      <c r="AJ195" s="206"/>
      <c r="AK195" s="206"/>
      <c r="AL195" s="206"/>
      <c r="AM195" s="205" t="s">
        <v>611</v>
      </c>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537</v>
      </c>
      <c r="AF196" s="154"/>
      <c r="AG196" s="154"/>
      <c r="AH196" s="154"/>
      <c r="AI196" s="154" t="s">
        <v>533</v>
      </c>
      <c r="AJ196" s="154"/>
      <c r="AK196" s="154"/>
      <c r="AL196" s="154"/>
      <c r="AM196" s="154" t="s">
        <v>528</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536</v>
      </c>
      <c r="AF200" s="154"/>
      <c r="AG200" s="154"/>
      <c r="AH200" s="154"/>
      <c r="AI200" s="154" t="s">
        <v>533</v>
      </c>
      <c r="AJ200" s="154"/>
      <c r="AK200" s="154"/>
      <c r="AL200" s="154"/>
      <c r="AM200" s="154" t="s">
        <v>528</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536</v>
      </c>
      <c r="AF204" s="154"/>
      <c r="AG204" s="154"/>
      <c r="AH204" s="154"/>
      <c r="AI204" s="154" t="s">
        <v>533</v>
      </c>
      <c r="AJ204" s="154"/>
      <c r="AK204" s="154"/>
      <c r="AL204" s="154"/>
      <c r="AM204" s="154" t="s">
        <v>528</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536</v>
      </c>
      <c r="AF208" s="154"/>
      <c r="AG208" s="154"/>
      <c r="AH208" s="154"/>
      <c r="AI208" s="154" t="s">
        <v>533</v>
      </c>
      <c r="AJ208" s="154"/>
      <c r="AK208" s="154"/>
      <c r="AL208" s="154"/>
      <c r="AM208" s="154" t="s">
        <v>528</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536</v>
      </c>
      <c r="AF252" s="154"/>
      <c r="AG252" s="154"/>
      <c r="AH252" s="154"/>
      <c r="AI252" s="154" t="s">
        <v>533</v>
      </c>
      <c r="AJ252" s="154"/>
      <c r="AK252" s="154"/>
      <c r="AL252" s="154"/>
      <c r="AM252" s="154" t="s">
        <v>528</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536</v>
      </c>
      <c r="AF256" s="154"/>
      <c r="AG256" s="154"/>
      <c r="AH256" s="154"/>
      <c r="AI256" s="154" t="s">
        <v>533</v>
      </c>
      <c r="AJ256" s="154"/>
      <c r="AK256" s="154"/>
      <c r="AL256" s="154"/>
      <c r="AM256" s="154" t="s">
        <v>529</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536</v>
      </c>
      <c r="AF260" s="154"/>
      <c r="AG260" s="154"/>
      <c r="AH260" s="154"/>
      <c r="AI260" s="154" t="s">
        <v>533</v>
      </c>
      <c r="AJ260" s="154"/>
      <c r="AK260" s="154"/>
      <c r="AL260" s="154"/>
      <c r="AM260" s="154" t="s">
        <v>529</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536</v>
      </c>
      <c r="AF264" s="216"/>
      <c r="AG264" s="216"/>
      <c r="AH264" s="216"/>
      <c r="AI264" s="216" t="s">
        <v>533</v>
      </c>
      <c r="AJ264" s="216"/>
      <c r="AK264" s="216"/>
      <c r="AL264" s="216"/>
      <c r="AM264" s="216" t="s">
        <v>528</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537</v>
      </c>
      <c r="AF268" s="154"/>
      <c r="AG268" s="154"/>
      <c r="AH268" s="154"/>
      <c r="AI268" s="154" t="s">
        <v>533</v>
      </c>
      <c r="AJ268" s="154"/>
      <c r="AK268" s="154"/>
      <c r="AL268" s="154"/>
      <c r="AM268" s="154" t="s">
        <v>528</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536</v>
      </c>
      <c r="AF312" s="154"/>
      <c r="AG312" s="154"/>
      <c r="AH312" s="154"/>
      <c r="AI312" s="154" t="s">
        <v>533</v>
      </c>
      <c r="AJ312" s="154"/>
      <c r="AK312" s="154"/>
      <c r="AL312" s="154"/>
      <c r="AM312" s="154" t="s">
        <v>528</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536</v>
      </c>
      <c r="AF316" s="154"/>
      <c r="AG316" s="154"/>
      <c r="AH316" s="154"/>
      <c r="AI316" s="154" t="s">
        <v>533</v>
      </c>
      <c r="AJ316" s="154"/>
      <c r="AK316" s="154"/>
      <c r="AL316" s="154"/>
      <c r="AM316" s="154" t="s">
        <v>528</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536</v>
      </c>
      <c r="AF320" s="154"/>
      <c r="AG320" s="154"/>
      <c r="AH320" s="154"/>
      <c r="AI320" s="154" t="s">
        <v>533</v>
      </c>
      <c r="AJ320" s="154"/>
      <c r="AK320" s="154"/>
      <c r="AL320" s="154"/>
      <c r="AM320" s="154" t="s">
        <v>529</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536</v>
      </c>
      <c r="AF324" s="154"/>
      <c r="AG324" s="154"/>
      <c r="AH324" s="154"/>
      <c r="AI324" s="154" t="s">
        <v>533</v>
      </c>
      <c r="AJ324" s="154"/>
      <c r="AK324" s="154"/>
      <c r="AL324" s="154"/>
      <c r="AM324" s="154" t="s">
        <v>528</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537</v>
      </c>
      <c r="AF328" s="154"/>
      <c r="AG328" s="154"/>
      <c r="AH328" s="154"/>
      <c r="AI328" s="154" t="s">
        <v>533</v>
      </c>
      <c r="AJ328" s="154"/>
      <c r="AK328" s="154"/>
      <c r="AL328" s="154"/>
      <c r="AM328" s="154" t="s">
        <v>529</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536</v>
      </c>
      <c r="AF372" s="154"/>
      <c r="AG372" s="154"/>
      <c r="AH372" s="154"/>
      <c r="AI372" s="154" t="s">
        <v>533</v>
      </c>
      <c r="AJ372" s="154"/>
      <c r="AK372" s="154"/>
      <c r="AL372" s="154"/>
      <c r="AM372" s="154" t="s">
        <v>528</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536</v>
      </c>
      <c r="AF376" s="154"/>
      <c r="AG376" s="154"/>
      <c r="AH376" s="154"/>
      <c r="AI376" s="154" t="s">
        <v>533</v>
      </c>
      <c r="AJ376" s="154"/>
      <c r="AK376" s="154"/>
      <c r="AL376" s="154"/>
      <c r="AM376" s="154" t="s">
        <v>528</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536</v>
      </c>
      <c r="AF380" s="154"/>
      <c r="AG380" s="154"/>
      <c r="AH380" s="154"/>
      <c r="AI380" s="154" t="s">
        <v>533</v>
      </c>
      <c r="AJ380" s="154"/>
      <c r="AK380" s="154"/>
      <c r="AL380" s="154"/>
      <c r="AM380" s="154" t="s">
        <v>528</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536</v>
      </c>
      <c r="AF384" s="154"/>
      <c r="AG384" s="154"/>
      <c r="AH384" s="154"/>
      <c r="AI384" s="154" t="s">
        <v>533</v>
      </c>
      <c r="AJ384" s="154"/>
      <c r="AK384" s="154"/>
      <c r="AL384" s="154"/>
      <c r="AM384" s="154" t="s">
        <v>528</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536</v>
      </c>
      <c r="AF388" s="154"/>
      <c r="AG388" s="154"/>
      <c r="AH388" s="154"/>
      <c r="AI388" s="154" t="s">
        <v>533</v>
      </c>
      <c r="AJ388" s="154"/>
      <c r="AK388" s="154"/>
      <c r="AL388" s="154"/>
      <c r="AM388" s="154" t="s">
        <v>528</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562</v>
      </c>
      <c r="D430" s="930"/>
      <c r="E430" s="173" t="s">
        <v>546</v>
      </c>
      <c r="F430" s="897"/>
      <c r="G430" s="898" t="s">
        <v>373</v>
      </c>
      <c r="H430" s="122"/>
      <c r="I430" s="122"/>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529</v>
      </c>
      <c r="AJ431" s="216"/>
      <c r="AK431" s="216"/>
      <c r="AL431" s="158"/>
      <c r="AM431" s="216" t="s">
        <v>524</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t="s">
        <v>611</v>
      </c>
      <c r="AJ433" s="206"/>
      <c r="AK433" s="206"/>
      <c r="AL433" s="206"/>
      <c r="AM433" s="339" t="s">
        <v>613</v>
      </c>
      <c r="AN433" s="206"/>
      <c r="AO433" s="206"/>
      <c r="AP433" s="340"/>
      <c r="AQ433" s="339" t="s">
        <v>611</v>
      </c>
      <c r="AR433" s="206"/>
      <c r="AS433" s="206"/>
      <c r="AT433" s="340"/>
      <c r="AU433" s="206"/>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t="s">
        <v>615</v>
      </c>
      <c r="AJ434" s="206"/>
      <c r="AK434" s="206"/>
      <c r="AL434" s="206"/>
      <c r="AM434" s="339" t="s">
        <v>613</v>
      </c>
      <c r="AN434" s="206"/>
      <c r="AO434" s="206"/>
      <c r="AP434" s="340"/>
      <c r="AQ434" s="339" t="s">
        <v>613</v>
      </c>
      <c r="AR434" s="206"/>
      <c r="AS434" s="206"/>
      <c r="AT434" s="340"/>
      <c r="AU434" s="206"/>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t="s">
        <v>614</v>
      </c>
      <c r="AJ435" s="206"/>
      <c r="AK435" s="206"/>
      <c r="AL435" s="206"/>
      <c r="AM435" s="339" t="s">
        <v>615</v>
      </c>
      <c r="AN435" s="206"/>
      <c r="AO435" s="206"/>
      <c r="AP435" s="340"/>
      <c r="AQ435" s="339" t="s">
        <v>615</v>
      </c>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528</v>
      </c>
      <c r="AJ436" s="216"/>
      <c r="AK436" s="216"/>
      <c r="AL436" s="158"/>
      <c r="AM436" s="216" t="s">
        <v>524</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528</v>
      </c>
      <c r="AJ441" s="216"/>
      <c r="AK441" s="216"/>
      <c r="AL441" s="158"/>
      <c r="AM441" s="216" t="s">
        <v>520</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528</v>
      </c>
      <c r="AJ446" s="216"/>
      <c r="AK446" s="216"/>
      <c r="AL446" s="158"/>
      <c r="AM446" s="216" t="s">
        <v>525</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528</v>
      </c>
      <c r="AJ451" s="216"/>
      <c r="AK451" s="216"/>
      <c r="AL451" s="158"/>
      <c r="AM451" s="216" t="s">
        <v>524</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528</v>
      </c>
      <c r="AJ456" s="216"/>
      <c r="AK456" s="216"/>
      <c r="AL456" s="158"/>
      <c r="AM456" s="216" t="s">
        <v>524</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528</v>
      </c>
      <c r="AJ461" s="216"/>
      <c r="AK461" s="216"/>
      <c r="AL461" s="158"/>
      <c r="AM461" s="216" t="s">
        <v>526</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528</v>
      </c>
      <c r="AJ466" s="216"/>
      <c r="AK466" s="216"/>
      <c r="AL466" s="158"/>
      <c r="AM466" s="216" t="s">
        <v>524</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528</v>
      </c>
      <c r="AJ471" s="216"/>
      <c r="AK471" s="216"/>
      <c r="AL471" s="158"/>
      <c r="AM471" s="216" t="s">
        <v>520</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528</v>
      </c>
      <c r="AJ476" s="216"/>
      <c r="AK476" s="216"/>
      <c r="AL476" s="158"/>
      <c r="AM476" s="216" t="s">
        <v>524</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563</v>
      </c>
      <c r="F484" s="174"/>
      <c r="G484" s="898" t="s">
        <v>373</v>
      </c>
      <c r="H484" s="122"/>
      <c r="I484" s="122"/>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529</v>
      </c>
      <c r="AJ485" s="216"/>
      <c r="AK485" s="216"/>
      <c r="AL485" s="158"/>
      <c r="AM485" s="216" t="s">
        <v>526</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528</v>
      </c>
      <c r="AJ490" s="216"/>
      <c r="AK490" s="216"/>
      <c r="AL490" s="158"/>
      <c r="AM490" s="216" t="s">
        <v>526</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528</v>
      </c>
      <c r="AJ495" s="216"/>
      <c r="AK495" s="216"/>
      <c r="AL495" s="158"/>
      <c r="AM495" s="216" t="s">
        <v>524</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528</v>
      </c>
      <c r="AJ500" s="216"/>
      <c r="AK500" s="216"/>
      <c r="AL500" s="158"/>
      <c r="AM500" s="216" t="s">
        <v>525</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528</v>
      </c>
      <c r="AJ505" s="216"/>
      <c r="AK505" s="216"/>
      <c r="AL505" s="158"/>
      <c r="AM505" s="216" t="s">
        <v>526</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528</v>
      </c>
      <c r="AJ510" s="216"/>
      <c r="AK510" s="216"/>
      <c r="AL510" s="158"/>
      <c r="AM510" s="216" t="s">
        <v>524</v>
      </c>
      <c r="AN510" s="216"/>
      <c r="AO510" s="216"/>
      <c r="AP510" s="158"/>
      <c r="AQ510" s="158" t="s">
        <v>353</v>
      </c>
      <c r="AR510" s="129"/>
      <c r="AS510" s="129"/>
      <c r="AT510" s="130"/>
      <c r="AU510" s="135" t="s">
        <v>252</v>
      </c>
      <c r="AV510" s="135"/>
      <c r="AW510" s="135"/>
      <c r="AX510" s="136"/>
    </row>
    <row r="511" spans="1:50" ht="18.75"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t="s">
        <v>615</v>
      </c>
      <c r="AJ512" s="206"/>
      <c r="AK512" s="206"/>
      <c r="AL512" s="206"/>
      <c r="AM512" s="339" t="s">
        <v>611</v>
      </c>
      <c r="AN512" s="206"/>
      <c r="AO512" s="206"/>
      <c r="AP512" s="340"/>
      <c r="AQ512" s="339" t="s">
        <v>613</v>
      </c>
      <c r="AR512" s="206"/>
      <c r="AS512" s="206"/>
      <c r="AT512" s="340"/>
      <c r="AU512" s="206"/>
      <c r="AV512" s="206"/>
      <c r="AW512" s="206"/>
      <c r="AX512" s="207"/>
    </row>
    <row r="513" spans="1:50" ht="23.25"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t="s">
        <v>611</v>
      </c>
      <c r="AJ513" s="206"/>
      <c r="AK513" s="206"/>
      <c r="AL513" s="206"/>
      <c r="AM513" s="339" t="s">
        <v>611</v>
      </c>
      <c r="AN513" s="206"/>
      <c r="AO513" s="206"/>
      <c r="AP513" s="340"/>
      <c r="AQ513" s="339" t="s">
        <v>613</v>
      </c>
      <c r="AR513" s="206"/>
      <c r="AS513" s="206"/>
      <c r="AT513" s="340"/>
      <c r="AU513" s="206"/>
      <c r="AV513" s="206"/>
      <c r="AW513" s="206"/>
      <c r="AX513" s="207"/>
    </row>
    <row r="514" spans="1:50" ht="23.25"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t="s">
        <v>611</v>
      </c>
      <c r="AJ514" s="206"/>
      <c r="AK514" s="206"/>
      <c r="AL514" s="206"/>
      <c r="AM514" s="339" t="s">
        <v>611</v>
      </c>
      <c r="AN514" s="206"/>
      <c r="AO514" s="206"/>
      <c r="AP514" s="340"/>
      <c r="AQ514" s="339" t="s">
        <v>613</v>
      </c>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529</v>
      </c>
      <c r="AJ515" s="216"/>
      <c r="AK515" s="216"/>
      <c r="AL515" s="158"/>
      <c r="AM515" s="216" t="s">
        <v>524</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529</v>
      </c>
      <c r="AJ520" s="216"/>
      <c r="AK520" s="216"/>
      <c r="AL520" s="158"/>
      <c r="AM520" s="216" t="s">
        <v>524</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528</v>
      </c>
      <c r="AJ525" s="216"/>
      <c r="AK525" s="216"/>
      <c r="AL525" s="158"/>
      <c r="AM525" s="216" t="s">
        <v>520</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528</v>
      </c>
      <c r="AJ530" s="216"/>
      <c r="AK530" s="216"/>
      <c r="AL530" s="158"/>
      <c r="AM530" s="216" t="s">
        <v>524</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customHeight="1" x14ac:dyDescent="0.15">
      <c r="A535" s="188"/>
      <c r="B535" s="185"/>
      <c r="C535" s="179"/>
      <c r="D535" s="185"/>
      <c r="E535" s="121" t="s">
        <v>569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564</v>
      </c>
      <c r="F538" s="174"/>
      <c r="G538" s="898" t="s">
        <v>373</v>
      </c>
      <c r="H538" s="122"/>
      <c r="I538" s="122"/>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529</v>
      </c>
      <c r="AJ539" s="216"/>
      <c r="AK539" s="216"/>
      <c r="AL539" s="158"/>
      <c r="AM539" s="216" t="s">
        <v>524</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528</v>
      </c>
      <c r="AJ544" s="216"/>
      <c r="AK544" s="216"/>
      <c r="AL544" s="158"/>
      <c r="AM544" s="216" t="s">
        <v>526</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528</v>
      </c>
      <c r="AJ549" s="216"/>
      <c r="AK549" s="216"/>
      <c r="AL549" s="158"/>
      <c r="AM549" s="216" t="s">
        <v>520</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528</v>
      </c>
      <c r="AJ554" s="216"/>
      <c r="AK554" s="216"/>
      <c r="AL554" s="158"/>
      <c r="AM554" s="216" t="s">
        <v>520</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528</v>
      </c>
      <c r="AJ559" s="216"/>
      <c r="AK559" s="216"/>
      <c r="AL559" s="158"/>
      <c r="AM559" s="216" t="s">
        <v>524</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528</v>
      </c>
      <c r="AJ564" s="216"/>
      <c r="AK564" s="216"/>
      <c r="AL564" s="158"/>
      <c r="AM564" s="216" t="s">
        <v>520</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529</v>
      </c>
      <c r="AJ569" s="216"/>
      <c r="AK569" s="216"/>
      <c r="AL569" s="158"/>
      <c r="AM569" s="216" t="s">
        <v>520</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528</v>
      </c>
      <c r="AJ574" s="216"/>
      <c r="AK574" s="216"/>
      <c r="AL574" s="158"/>
      <c r="AM574" s="216" t="s">
        <v>520</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528</v>
      </c>
      <c r="AJ579" s="216"/>
      <c r="AK579" s="216"/>
      <c r="AL579" s="158"/>
      <c r="AM579" s="216" t="s">
        <v>520</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528</v>
      </c>
      <c r="AJ584" s="216"/>
      <c r="AK584" s="216"/>
      <c r="AL584" s="158"/>
      <c r="AM584" s="216" t="s">
        <v>524</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563</v>
      </c>
      <c r="F592" s="174"/>
      <c r="G592" s="898" t="s">
        <v>373</v>
      </c>
      <c r="H592" s="122"/>
      <c r="I592" s="122"/>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528</v>
      </c>
      <c r="AJ593" s="216"/>
      <c r="AK593" s="216"/>
      <c r="AL593" s="158"/>
      <c r="AM593" s="216" t="s">
        <v>520</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529</v>
      </c>
      <c r="AJ598" s="216"/>
      <c r="AK598" s="216"/>
      <c r="AL598" s="158"/>
      <c r="AM598" s="216" t="s">
        <v>525</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528</v>
      </c>
      <c r="AJ603" s="216"/>
      <c r="AK603" s="216"/>
      <c r="AL603" s="158"/>
      <c r="AM603" s="216" t="s">
        <v>520</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528</v>
      </c>
      <c r="AJ608" s="216"/>
      <c r="AK608" s="216"/>
      <c r="AL608" s="158"/>
      <c r="AM608" s="216" t="s">
        <v>520</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528</v>
      </c>
      <c r="AJ613" s="216"/>
      <c r="AK613" s="216"/>
      <c r="AL613" s="158"/>
      <c r="AM613" s="216" t="s">
        <v>524</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528</v>
      </c>
      <c r="AJ618" s="216"/>
      <c r="AK618" s="216"/>
      <c r="AL618" s="158"/>
      <c r="AM618" s="216" t="s">
        <v>524</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528</v>
      </c>
      <c r="AJ623" s="216"/>
      <c r="AK623" s="216"/>
      <c r="AL623" s="158"/>
      <c r="AM623" s="216" t="s">
        <v>525</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528</v>
      </c>
      <c r="AJ628" s="216"/>
      <c r="AK628" s="216"/>
      <c r="AL628" s="158"/>
      <c r="AM628" s="216" t="s">
        <v>524</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528</v>
      </c>
      <c r="AJ633" s="216"/>
      <c r="AK633" s="216"/>
      <c r="AL633" s="158"/>
      <c r="AM633" s="216" t="s">
        <v>520</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528</v>
      </c>
      <c r="AJ638" s="216"/>
      <c r="AK638" s="216"/>
      <c r="AL638" s="158"/>
      <c r="AM638" s="216" t="s">
        <v>524</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564</v>
      </c>
      <c r="F646" s="174"/>
      <c r="G646" s="898" t="s">
        <v>373</v>
      </c>
      <c r="H646" s="122"/>
      <c r="I646" s="122"/>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529</v>
      </c>
      <c r="AJ647" s="216"/>
      <c r="AK647" s="216"/>
      <c r="AL647" s="158"/>
      <c r="AM647" s="216" t="s">
        <v>520</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528</v>
      </c>
      <c r="AJ652" s="216"/>
      <c r="AK652" s="216"/>
      <c r="AL652" s="158"/>
      <c r="AM652" s="216" t="s">
        <v>520</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528</v>
      </c>
      <c r="AJ657" s="216"/>
      <c r="AK657" s="216"/>
      <c r="AL657" s="158"/>
      <c r="AM657" s="216" t="s">
        <v>524</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528</v>
      </c>
      <c r="AJ662" s="216"/>
      <c r="AK662" s="216"/>
      <c r="AL662" s="158"/>
      <c r="AM662" s="216" t="s">
        <v>520</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528</v>
      </c>
      <c r="AJ667" s="216"/>
      <c r="AK667" s="216"/>
      <c r="AL667" s="158"/>
      <c r="AM667" s="216" t="s">
        <v>520</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529</v>
      </c>
      <c r="AJ672" s="216"/>
      <c r="AK672" s="216"/>
      <c r="AL672" s="158"/>
      <c r="AM672" s="216" t="s">
        <v>520</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528</v>
      </c>
      <c r="AJ677" s="216"/>
      <c r="AK677" s="216"/>
      <c r="AL677" s="158"/>
      <c r="AM677" s="216" t="s">
        <v>526</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529</v>
      </c>
      <c r="AJ682" s="216"/>
      <c r="AK682" s="216"/>
      <c r="AL682" s="158"/>
      <c r="AM682" s="216" t="s">
        <v>524</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528</v>
      </c>
      <c r="AJ687" s="216"/>
      <c r="AK687" s="216"/>
      <c r="AL687" s="158"/>
      <c r="AM687" s="216" t="s">
        <v>520</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528</v>
      </c>
      <c r="AJ692" s="216"/>
      <c r="AK692" s="216"/>
      <c r="AL692" s="158"/>
      <c r="AM692" s="216" t="s">
        <v>525</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55.5" customHeight="1" x14ac:dyDescent="0.15">
      <c r="A702" s="869" t="s">
        <v>258</v>
      </c>
      <c r="B702" s="870"/>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572</v>
      </c>
      <c r="AE702" s="345"/>
      <c r="AF702" s="345"/>
      <c r="AG702" s="384" t="s">
        <v>610</v>
      </c>
      <c r="AH702" s="385"/>
      <c r="AI702" s="385"/>
      <c r="AJ702" s="385"/>
      <c r="AK702" s="385"/>
      <c r="AL702" s="385"/>
      <c r="AM702" s="385"/>
      <c r="AN702" s="385"/>
      <c r="AO702" s="385"/>
      <c r="AP702" s="385"/>
      <c r="AQ702" s="385"/>
      <c r="AR702" s="385"/>
      <c r="AS702" s="385"/>
      <c r="AT702" s="385"/>
      <c r="AU702" s="385"/>
      <c r="AV702" s="385"/>
      <c r="AW702" s="385"/>
      <c r="AX702" s="386"/>
    </row>
    <row r="703" spans="1:50" ht="35.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7" t="s">
        <v>572</v>
      </c>
      <c r="AE703" s="328"/>
      <c r="AF703" s="328"/>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70.5" customHeight="1" x14ac:dyDescent="0.15">
      <c r="A704" s="873"/>
      <c r="B704" s="874"/>
      <c r="C704" s="817" t="s">
        <v>260</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572</v>
      </c>
      <c r="AE704" s="782"/>
      <c r="AF704" s="782"/>
      <c r="AG704" s="166" t="s">
        <v>584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33"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572</v>
      </c>
      <c r="AE708" s="604"/>
      <c r="AF708" s="604"/>
      <c r="AG708" s="741" t="s">
        <v>586</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585</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585</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585</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585</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585</v>
      </c>
      <c r="AE713" s="328"/>
      <c r="AF713" s="662"/>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585</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447</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585</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585</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585</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801"/>
      <c r="C726" s="814" t="s">
        <v>53</v>
      </c>
      <c r="D726" s="836"/>
      <c r="E726" s="836"/>
      <c r="F726" s="837"/>
      <c r="G726" s="576" t="s">
        <v>613</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2"/>
      <c r="B727" s="803"/>
      <c r="C727" s="747" t="s">
        <v>57</v>
      </c>
      <c r="D727" s="748"/>
      <c r="E727" s="748"/>
      <c r="F727" s="749"/>
      <c r="G727" s="574" t="s">
        <v>593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4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40.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5.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550</v>
      </c>
      <c r="B737" s="209"/>
      <c r="C737" s="209"/>
      <c r="D737" s="210"/>
      <c r="E737" s="989" t="s">
        <v>611</v>
      </c>
      <c r="F737" s="989"/>
      <c r="G737" s="989"/>
      <c r="H737" s="989"/>
      <c r="I737" s="989"/>
      <c r="J737" s="989"/>
      <c r="K737" s="989"/>
      <c r="L737" s="989"/>
      <c r="M737" s="989"/>
      <c r="N737" s="364" t="s">
        <v>543</v>
      </c>
      <c r="O737" s="364"/>
      <c r="P737" s="364"/>
      <c r="Q737" s="364"/>
      <c r="R737" s="989" t="s">
        <v>611</v>
      </c>
      <c r="S737" s="989"/>
      <c r="T737" s="989"/>
      <c r="U737" s="989"/>
      <c r="V737" s="989"/>
      <c r="W737" s="989"/>
      <c r="X737" s="989"/>
      <c r="Y737" s="989"/>
      <c r="Z737" s="989"/>
      <c r="AA737" s="364" t="s">
        <v>542</v>
      </c>
      <c r="AB737" s="364"/>
      <c r="AC737" s="364"/>
      <c r="AD737" s="364"/>
      <c r="AE737" s="989" t="s">
        <v>614</v>
      </c>
      <c r="AF737" s="989"/>
      <c r="AG737" s="989"/>
      <c r="AH737" s="989"/>
      <c r="AI737" s="989"/>
      <c r="AJ737" s="989"/>
      <c r="AK737" s="989"/>
      <c r="AL737" s="989"/>
      <c r="AM737" s="989"/>
      <c r="AN737" s="364" t="s">
        <v>541</v>
      </c>
      <c r="AO737" s="364"/>
      <c r="AP737" s="364"/>
      <c r="AQ737" s="364"/>
      <c r="AR737" s="981" t="s">
        <v>611</v>
      </c>
      <c r="AS737" s="982"/>
      <c r="AT737" s="982"/>
      <c r="AU737" s="982"/>
      <c r="AV737" s="982"/>
      <c r="AW737" s="982"/>
      <c r="AX737" s="983"/>
      <c r="AY737" s="88"/>
      <c r="AZ737" s="88"/>
    </row>
    <row r="738" spans="1:52" ht="24.75" customHeight="1" x14ac:dyDescent="0.15">
      <c r="A738" s="990" t="s">
        <v>540</v>
      </c>
      <c r="B738" s="209"/>
      <c r="C738" s="209"/>
      <c r="D738" s="210"/>
      <c r="E738" s="989" t="s">
        <v>611</v>
      </c>
      <c r="F738" s="989"/>
      <c r="G738" s="989"/>
      <c r="H738" s="989"/>
      <c r="I738" s="989"/>
      <c r="J738" s="989"/>
      <c r="K738" s="989"/>
      <c r="L738" s="989"/>
      <c r="M738" s="989"/>
      <c r="N738" s="364" t="s">
        <v>539</v>
      </c>
      <c r="O738" s="364"/>
      <c r="P738" s="364"/>
      <c r="Q738" s="364"/>
      <c r="R738" s="989" t="s">
        <v>611</v>
      </c>
      <c r="S738" s="989"/>
      <c r="T738" s="989"/>
      <c r="U738" s="989"/>
      <c r="V738" s="989"/>
      <c r="W738" s="989"/>
      <c r="X738" s="989"/>
      <c r="Y738" s="989"/>
      <c r="Z738" s="989"/>
      <c r="AA738" s="364" t="s">
        <v>538</v>
      </c>
      <c r="AB738" s="364"/>
      <c r="AC738" s="364"/>
      <c r="AD738" s="364"/>
      <c r="AE738" s="989" t="s">
        <v>611</v>
      </c>
      <c r="AF738" s="989"/>
      <c r="AG738" s="989"/>
      <c r="AH738" s="989"/>
      <c r="AI738" s="989"/>
      <c r="AJ738" s="989"/>
      <c r="AK738" s="989"/>
      <c r="AL738" s="989"/>
      <c r="AM738" s="989"/>
      <c r="AN738" s="364" t="s">
        <v>534</v>
      </c>
      <c r="AO738" s="364"/>
      <c r="AP738" s="364"/>
      <c r="AQ738" s="364"/>
      <c r="AR738" s="981" t="s">
        <v>611</v>
      </c>
      <c r="AS738" s="982"/>
      <c r="AT738" s="982"/>
      <c r="AU738" s="982"/>
      <c r="AV738" s="982"/>
      <c r="AW738" s="982"/>
      <c r="AX738" s="983"/>
    </row>
    <row r="739" spans="1:52" ht="24.75" customHeight="1" thickBot="1" x14ac:dyDescent="0.2">
      <c r="A739" s="991" t="s">
        <v>530</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4"/>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4"/>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4"/>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4"/>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3" t="s">
        <v>266</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5:V17 P13:V13 AR13:AX13 AR15:AX15">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E33">
    <cfRule type="expression" dxfId="2763" priority="13481">
      <formula>IF(RIGHT(TEXT(AE33,"0.#"),1)=".",FALSE,TRUE)</formula>
    </cfRule>
    <cfRule type="expression" dxfId="2762" priority="13482">
      <formula>IF(RIGHT(TEXT(AE33,"0.#"),1)=".",TRUE,FALSE)</formula>
    </cfRule>
  </conditionalFormatting>
  <conditionalFormatting sqref="AE34">
    <cfRule type="expression" dxfId="2761" priority="13479">
      <formula>IF(RIGHT(TEXT(AE34,"0.#"),1)=".",FALSE,TRUE)</formula>
    </cfRule>
    <cfRule type="expression" dxfId="2760" priority="13480">
      <formula>IF(RIGHT(TEXT(AE34,"0.#"),1)=".",TRUE,FALSE)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W14:AC14">
    <cfRule type="expression" dxfId="719" priority="19">
      <formula>IF(RIGHT(TEXT(W14,"0.#"),1)=".",FALSE,TRUE)</formula>
    </cfRule>
    <cfRule type="expression" dxfId="718" priority="20">
      <formula>IF(RIGHT(TEXT(W14,"0.#"),1)=".",TRUE,FALSE)</formula>
    </cfRule>
  </conditionalFormatting>
  <conditionalFormatting sqref="W15:AC17 W13:AC13">
    <cfRule type="expression" dxfId="717" priority="17">
      <formula>IF(RIGHT(TEXT(W13,"0.#"),1)=".",FALSE,TRUE)</formula>
    </cfRule>
    <cfRule type="expression" dxfId="716" priority="18">
      <formula>IF(RIGHT(TEXT(W13,"0.#"),1)=".",TRUE,FALSE)</formula>
    </cfRule>
  </conditionalFormatting>
  <conditionalFormatting sqref="AD14:AQ14">
    <cfRule type="expression" dxfId="715" priority="15">
      <formula>IF(RIGHT(TEXT(AD14,"0.#"),1)=".",FALSE,TRUE)</formula>
    </cfRule>
    <cfRule type="expression" dxfId="714" priority="16">
      <formula>IF(RIGHT(TEXT(AD14,"0.#"),1)=".",TRUE,FALSE)</formula>
    </cfRule>
  </conditionalFormatting>
  <conditionalFormatting sqref="AD15:AQ17 AD13:AQ13">
    <cfRule type="expression" dxfId="713" priority="13">
      <formula>IF(RIGHT(TEXT(AD13,"0.#"),1)=".",FALSE,TRUE)</formula>
    </cfRule>
    <cfRule type="expression" dxfId="712" priority="14">
      <formula>IF(RIGHT(TEXT(AD13,"0.#"),1)=".",TRUE,FALSE)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I33">
    <cfRule type="expression" dxfId="709" priority="9">
      <formula>IF(RIGHT(TEXT(AI33,"0.#"),1)=".",FALSE,TRUE)</formula>
    </cfRule>
    <cfRule type="expression" dxfId="708" priority="10">
      <formula>IF(RIGHT(TEXT(AI33,"0.#"),1)=".",TRUE,FALSE)</formula>
    </cfRule>
  </conditionalFormatting>
  <conditionalFormatting sqref="AI34">
    <cfRule type="expression" dxfId="707" priority="7">
      <formula>IF(RIGHT(TEXT(AI34,"0.#"),1)=".",FALSE,TRUE)</formula>
    </cfRule>
    <cfRule type="expression" dxfId="706" priority="8">
      <formula>IF(RIGHT(TEXT(AI34,"0.#"),1)=".",TRUE,FALSE)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0" sqref="F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t="s">
        <v>572</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ＩＴ戦略</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ＩＴ戦略</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565</v>
      </c>
      <c r="B25" s="15"/>
      <c r="C25" s="13" t="str">
        <f t="shared" si="0"/>
        <v/>
      </c>
      <c r="D25" s="13" t="str">
        <f>IF(C25="",D24,IF(D24&lt;&gt;"",CONCATENATE(D24,"、",C25),C25))</f>
        <v>ＩＴ戦略</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ＩＴ戦略</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513</v>
      </c>
    </row>
    <row r="97" spans="25:25" x14ac:dyDescent="0.15">
      <c r="Y97" s="32" t="s">
        <v>571</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8"/>
      <c r="AA2" s="829"/>
      <c r="AB2" s="1025" t="s">
        <v>11</v>
      </c>
      <c r="AC2" s="1026"/>
      <c r="AD2" s="1027"/>
      <c r="AE2" s="1031" t="s">
        <v>557</v>
      </c>
      <c r="AF2" s="1031"/>
      <c r="AG2" s="1031"/>
      <c r="AH2" s="1031"/>
      <c r="AI2" s="1031" t="s">
        <v>554</v>
      </c>
      <c r="AJ2" s="1031"/>
      <c r="AK2" s="1031"/>
      <c r="AL2" s="1031"/>
      <c r="AM2" s="1031" t="s">
        <v>528</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8"/>
      <c r="AA9" s="829"/>
      <c r="AB9" s="1025" t="s">
        <v>11</v>
      </c>
      <c r="AC9" s="1026"/>
      <c r="AD9" s="1027"/>
      <c r="AE9" s="1031" t="s">
        <v>558</v>
      </c>
      <c r="AF9" s="1031"/>
      <c r="AG9" s="1031"/>
      <c r="AH9" s="1031"/>
      <c r="AI9" s="1031" t="s">
        <v>554</v>
      </c>
      <c r="AJ9" s="1031"/>
      <c r="AK9" s="1031"/>
      <c r="AL9" s="1031"/>
      <c r="AM9" s="1031" t="s">
        <v>528</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8"/>
      <c r="AA16" s="829"/>
      <c r="AB16" s="1025" t="s">
        <v>11</v>
      </c>
      <c r="AC16" s="1026"/>
      <c r="AD16" s="1027"/>
      <c r="AE16" s="1031" t="s">
        <v>557</v>
      </c>
      <c r="AF16" s="1031"/>
      <c r="AG16" s="1031"/>
      <c r="AH16" s="1031"/>
      <c r="AI16" s="1031" t="s">
        <v>555</v>
      </c>
      <c r="AJ16" s="1031"/>
      <c r="AK16" s="1031"/>
      <c r="AL16" s="1031"/>
      <c r="AM16" s="1031" t="s">
        <v>528</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8"/>
      <c r="AA23" s="829"/>
      <c r="AB23" s="1025" t="s">
        <v>11</v>
      </c>
      <c r="AC23" s="1026"/>
      <c r="AD23" s="1027"/>
      <c r="AE23" s="1031" t="s">
        <v>559</v>
      </c>
      <c r="AF23" s="1031"/>
      <c r="AG23" s="1031"/>
      <c r="AH23" s="1031"/>
      <c r="AI23" s="1031" t="s">
        <v>554</v>
      </c>
      <c r="AJ23" s="1031"/>
      <c r="AK23" s="1031"/>
      <c r="AL23" s="1031"/>
      <c r="AM23" s="1031" t="s">
        <v>528</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8"/>
      <c r="AA30" s="829"/>
      <c r="AB30" s="1025" t="s">
        <v>11</v>
      </c>
      <c r="AC30" s="1026"/>
      <c r="AD30" s="1027"/>
      <c r="AE30" s="1031" t="s">
        <v>557</v>
      </c>
      <c r="AF30" s="1031"/>
      <c r="AG30" s="1031"/>
      <c r="AH30" s="1031"/>
      <c r="AI30" s="1031" t="s">
        <v>554</v>
      </c>
      <c r="AJ30" s="1031"/>
      <c r="AK30" s="1031"/>
      <c r="AL30" s="1031"/>
      <c r="AM30" s="1031" t="s">
        <v>552</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8"/>
      <c r="AA37" s="829"/>
      <c r="AB37" s="1025" t="s">
        <v>11</v>
      </c>
      <c r="AC37" s="1026"/>
      <c r="AD37" s="1027"/>
      <c r="AE37" s="1031" t="s">
        <v>559</v>
      </c>
      <c r="AF37" s="1031"/>
      <c r="AG37" s="1031"/>
      <c r="AH37" s="1031"/>
      <c r="AI37" s="1031" t="s">
        <v>556</v>
      </c>
      <c r="AJ37" s="1031"/>
      <c r="AK37" s="1031"/>
      <c r="AL37" s="1031"/>
      <c r="AM37" s="1031" t="s">
        <v>553</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8"/>
      <c r="AA44" s="829"/>
      <c r="AB44" s="1025" t="s">
        <v>11</v>
      </c>
      <c r="AC44" s="1026"/>
      <c r="AD44" s="1027"/>
      <c r="AE44" s="1031" t="s">
        <v>557</v>
      </c>
      <c r="AF44" s="1031"/>
      <c r="AG44" s="1031"/>
      <c r="AH44" s="1031"/>
      <c r="AI44" s="1031" t="s">
        <v>554</v>
      </c>
      <c r="AJ44" s="1031"/>
      <c r="AK44" s="1031"/>
      <c r="AL44" s="1031"/>
      <c r="AM44" s="1031" t="s">
        <v>528</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8"/>
      <c r="AA51" s="829"/>
      <c r="AB51" s="556" t="s">
        <v>11</v>
      </c>
      <c r="AC51" s="1026"/>
      <c r="AD51" s="1027"/>
      <c r="AE51" s="1031" t="s">
        <v>557</v>
      </c>
      <c r="AF51" s="1031"/>
      <c r="AG51" s="1031"/>
      <c r="AH51" s="1031"/>
      <c r="AI51" s="1031" t="s">
        <v>554</v>
      </c>
      <c r="AJ51" s="1031"/>
      <c r="AK51" s="1031"/>
      <c r="AL51" s="1031"/>
      <c r="AM51" s="1031" t="s">
        <v>528</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8"/>
      <c r="AA58" s="829"/>
      <c r="AB58" s="1025" t="s">
        <v>11</v>
      </c>
      <c r="AC58" s="1026"/>
      <c r="AD58" s="1027"/>
      <c r="AE58" s="1031" t="s">
        <v>557</v>
      </c>
      <c r="AF58" s="1031"/>
      <c r="AG58" s="1031"/>
      <c r="AH58" s="1031"/>
      <c r="AI58" s="1031" t="s">
        <v>554</v>
      </c>
      <c r="AJ58" s="1031"/>
      <c r="AK58" s="1031"/>
      <c r="AL58" s="1031"/>
      <c r="AM58" s="1031" t="s">
        <v>528</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8"/>
      <c r="AA65" s="829"/>
      <c r="AB65" s="1025" t="s">
        <v>11</v>
      </c>
      <c r="AC65" s="1026"/>
      <c r="AD65" s="1027"/>
      <c r="AE65" s="1031" t="s">
        <v>557</v>
      </c>
      <c r="AF65" s="1031"/>
      <c r="AG65" s="1031"/>
      <c r="AH65" s="1031"/>
      <c r="AI65" s="1031" t="s">
        <v>554</v>
      </c>
      <c r="AJ65" s="1031"/>
      <c r="AK65" s="1031"/>
      <c r="AL65" s="1031"/>
      <c r="AM65" s="1031" t="s">
        <v>528</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4"/>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4"/>
      <c r="B16" s="1045"/>
      <c r="C16" s="1045"/>
      <c r="D16" s="1045"/>
      <c r="E16" s="1045"/>
      <c r="F16" s="104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4"/>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4"/>
      <c r="B29" s="1045"/>
      <c r="C29" s="1045"/>
      <c r="D29" s="1045"/>
      <c r="E29" s="1045"/>
      <c r="F29" s="104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4"/>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4"/>
      <c r="B42" s="1045"/>
      <c r="C42" s="1045"/>
      <c r="D42" s="1045"/>
      <c r="E42" s="1045"/>
      <c r="F42" s="104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4"/>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4"/>
      <c r="B56" s="1045"/>
      <c r="C56" s="1045"/>
      <c r="D56" s="1045"/>
      <c r="E56" s="1045"/>
      <c r="F56" s="104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4"/>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4"/>
      <c r="B69" s="1045"/>
      <c r="C69" s="1045"/>
      <c r="D69" s="1045"/>
      <c r="E69" s="1045"/>
      <c r="F69" s="104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4"/>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4"/>
      <c r="B82" s="1045"/>
      <c r="C82" s="1045"/>
      <c r="D82" s="1045"/>
      <c r="E82" s="1045"/>
      <c r="F82" s="104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4"/>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4"/>
      <c r="B95" s="1045"/>
      <c r="C95" s="1045"/>
      <c r="D95" s="1045"/>
      <c r="E95" s="1045"/>
      <c r="F95" s="104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4"/>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4"/>
      <c r="B109" s="1045"/>
      <c r="C109" s="1045"/>
      <c r="D109" s="1045"/>
      <c r="E109" s="1045"/>
      <c r="F109" s="104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4"/>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4"/>
      <c r="B122" s="1045"/>
      <c r="C122" s="1045"/>
      <c r="D122" s="1045"/>
      <c r="E122" s="1045"/>
      <c r="F122" s="104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4"/>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4"/>
      <c r="B135" s="1045"/>
      <c r="C135" s="1045"/>
      <c r="D135" s="1045"/>
      <c r="E135" s="1045"/>
      <c r="F135" s="104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4"/>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4"/>
      <c r="B148" s="1045"/>
      <c r="C148" s="1045"/>
      <c r="D148" s="1045"/>
      <c r="E148" s="1045"/>
      <c r="F148" s="104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4"/>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4"/>
      <c r="B162" s="1045"/>
      <c r="C162" s="1045"/>
      <c r="D162" s="1045"/>
      <c r="E162" s="1045"/>
      <c r="F162" s="104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4"/>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4"/>
      <c r="B175" s="1045"/>
      <c r="C175" s="1045"/>
      <c r="D175" s="1045"/>
      <c r="E175" s="1045"/>
      <c r="F175" s="104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4"/>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4"/>
      <c r="B188" s="1045"/>
      <c r="C188" s="1045"/>
      <c r="D188" s="1045"/>
      <c r="E188" s="1045"/>
      <c r="F188" s="104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4"/>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4"/>
      <c r="B201" s="1045"/>
      <c r="C201" s="1045"/>
      <c r="D201" s="1045"/>
      <c r="E201" s="1045"/>
      <c r="F201" s="104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4"/>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4"/>
      <c r="B215" s="1045"/>
      <c r="C215" s="1045"/>
      <c r="D215" s="1045"/>
      <c r="E215" s="1045"/>
      <c r="F215" s="104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4"/>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4"/>
      <c r="B228" s="1045"/>
      <c r="C228" s="1045"/>
      <c r="D228" s="1045"/>
      <c r="E228" s="1045"/>
      <c r="F228" s="104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4"/>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4"/>
      <c r="B241" s="1045"/>
      <c r="C241" s="1045"/>
      <c r="D241" s="1045"/>
      <c r="E241" s="1045"/>
      <c r="F241" s="104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4"/>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4"/>
      <c r="B254" s="1045"/>
      <c r="C254" s="1045"/>
      <c r="D254" s="1045"/>
      <c r="E254" s="1045"/>
      <c r="F254" s="104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4"/>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JFSA</cp:lastModifiedBy>
  <cp:lastPrinted>2019-09-10T01:26:25Z</cp:lastPrinted>
  <dcterms:created xsi:type="dcterms:W3CDTF">2012-03-13T00:50:25Z</dcterms:created>
  <dcterms:modified xsi:type="dcterms:W3CDTF">2019-10-18T06:45:21Z</dcterms:modified>
</cp:coreProperties>
</file>