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105" windowWidth="20610" windowHeight="90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行政事業レビューシート!$A$1:$AX$1059</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<sst xmlns="http://schemas.openxmlformats.org/spreadsheetml/2006/main" count="2901" uniqueCount="642">
  <si>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</si>
  <si>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</si>
  <si>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</si>
  <si>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</si>
  <si>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</si>
  <si>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</si>
  <si>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</si>
  <si>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</si>
  <si>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</si>
  <si>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</si>
  <si>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</si>
  <si>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</si>
  <si>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</si>
  <si>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</si>
  <si>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</si>
  <si>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</si>
  <si>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</si>
  <si>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</si>
  <si>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</si>
  <si>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</si>
  <si>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</si>
  <si>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</si>
  <si>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</si>
  <si>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</si>
  <si>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</si>
  <si>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</si>
  <si>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</si>
  <si>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</si>
  <si>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</si>
  <si>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</si>
  <si>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</si>
  <si>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</si>
  <si>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</si>
  <si>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</si>
  <si>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</si>
  <si>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</si>
  <si>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</si>
  <si>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</si>
  <si>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</si>
  <si>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</si>
  <si>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</si>
  <si>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</si>
  <si>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</si>
  <si>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</si>
  <si>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</si>
  <si>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</si>
  <si>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</si>
  <si>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</si>
  <si>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</si>
  <si>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</si>
  <si>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</si>
  <si>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</si>
  <si>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</si>
  <si>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</si>
  <si>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</si>
  <si>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</si>
  <si>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</si>
  <si>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</si>
  <si>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</si>
  <si>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</si>
  <si>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</si>
  <si>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</si>
  <si>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</si>
  <si>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</si>
  <si>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</si>
  <si>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</si>
  <si>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</si>
  <si>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</si>
  <si>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</si>
  <si>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</si>
  <si>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</si>
  <si>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</si>
  <si>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</si>
  <si>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</si>
  <si>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</si>
  <si>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</si>
  <si>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</si>
  <si>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</si>
  <si>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</si>
  <si>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</si>
  <si>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</si>
  <si>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</si>
  <si>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</si>
  <si>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</si>
  <si>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</si>
  <si>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</si>
  <si>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</si>
  <si>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</si>
  <si>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</si>
  <si>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</si>
  <si>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</si>
  <si>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</si>
  <si>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</si>
  <si>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</si>
  <si>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</si>
  <si>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</si>
  <si>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</si>
  <si>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</si>
  <si>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</si>
  <si>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</si>
  <si>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</si>
  <si>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</si>
  <si>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</si>
  <si>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</si>
  <si>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</si>
  <si>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</si>
  <si>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</si>
  <si>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</si>
  <si>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</si>
  <si>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</si>
  <si>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</si>
  <si>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</si>
  <si>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</si>
  <si>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</si>
  <si>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</si>
  <si>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</si>
  <si>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</si>
  <si>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</si>
  <si>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</si>
  <si>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</si>
  <si>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</si>
  <si>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</si>
  <si>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</si>
  <si>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</si>
  <si>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</si>
  <si>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</si>
  <si>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</si>
  <si>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</si>
  <si>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</si>
  <si>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</si>
  <si>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</si>
  <si>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</si>
  <si>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</si>
  <si>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</si>
  <si>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</si>
  <si>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</si>
  <si>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</si>
  <si>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</si>
  <si>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</si>
  <si>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</si>
  <si>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</si>
  <si>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</si>
  <si>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</si>
  <si>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</si>
  <si>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</si>
  <si>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</si>
  <si>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</si>
  <si>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</si>
  <si>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</si>
  <si>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</si>
  <si>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</si>
  <si>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</si>
  <si>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</si>
  <si>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</si>
  <si>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</si>
  <si>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</si>
  <si>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</si>
  <si>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</si>
  <si>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</si>
  <si>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</si>
  <si>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</si>
  <si>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</si>
  <si>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</si>
  <si>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</si>
  <si>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</si>
  <si>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</si>
  <si>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</si>
  <si>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</si>
  <si>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</si>
  <si>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</si>
  <si>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</si>
  <si>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</si>
  <si>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</si>
  <si>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</si>
  <si>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</si>
  <si>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</si>
  <si>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</si>
  <si>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</si>
  <si>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</si>
  <si>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</si>
  <si>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</si>
  <si>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</si>
  <si>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</si>
  <si>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</si>
  <si>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</si>
  <si>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</si>
  <si>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</si>
  <si>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</si>
  <si>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</si>
  <si>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</si>
  <si>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</si>
  <si>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</si>
  <si>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</si>
  <si>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</si>
  <si>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</si>
  <si>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</si>
  <si>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</si>
  <si>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</si>
  <si>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</si>
  <si>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</si>
  <si>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</si>
  <si>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</si>
  <si>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</si>
  <si>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</si>
  <si>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</si>
  <si>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</si>
  <si>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</si>
  <si>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</si>
  <si>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</si>
  <si>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</si>
  <si>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</si>
  <si>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</si>
  <si>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</si>
  <si>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</si>
  <si>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</si>
  <si>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</si>
  <si>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</si>
  <si>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</si>
  <si>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</si>
  <si>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</si>
  <si>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</si>
  <si>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</si>
  <si>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</si>
  <si>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</si>
  <si>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</si>
  <si>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</si>
  <si>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</si>
  <si>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</si>
  <si>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</si>
  <si>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</si>
  <si>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</si>
  <si>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</si>
  <si>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</si>
  <si>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</si>
  <si>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</si>
  <si>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</si>
  <si>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</si>
  <si>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</si>
  <si>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</si>
  <si>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</si>
  <si>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</si>
  <si>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</si>
  <si>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</si>
  <si>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</si>
  <si>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</si>
  <si>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</si>
  <si>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</si>
  <si>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</si>
  <si>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</si>
  <si>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</si>
  <si>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</si>
  <si>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</si>
  <si>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</si>
  <si>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</si>
  <si>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</si>
  <si>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</si>
  <si>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</si>
  <si>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</si>
  <si>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</si>
  <si>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</si>
  <si>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</si>
  <si>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</si>
  <si>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</si>
  <si>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</si>
  <si>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</si>
  <si>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</si>
  <si>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</si>
  <si>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</si>
  <si>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</si>
  <si>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</si>
  <si>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</si>
  <si>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</si>
  <si>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</si>
  <si>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</si>
  <si>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</si>
  <si>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</si>
  <si>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</si>
  <si>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</si>
  <si>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</si>
  <si>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</si>
  <si>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</si>
  <si>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</si>
  <si>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</si>
  <si>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</si>
  <si>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</si>
  <si>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</si>
  <si>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</si>
  <si>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</si>
  <si>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</si>
  <si>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</si>
  <si>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</si>
  <si>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</si>
  <si>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</si>
  <si>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</si>
  <si>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</si>
  <si>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</si>
  <si>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</si>
  <si>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</si>
  <si>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</si>
  <si>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</si>
  <si>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</si>
  <si>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</si>
  <si>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</si>
  <si>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</si>
  <si>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</si>
  <si>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</si>
  <si>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</si>
  <si>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</si>
  <si>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</si>
  <si>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</si>
  <si>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</si>
  <si>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</si>
  <si>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</si>
  <si>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</si>
  <si>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</si>
  <si>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</si>
  <si>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</si>
  <si>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</si>
  <si>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</si>
  <si>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</si>
  <si>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</si>
  <si>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</si>
  <si>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</si>
  <si>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</si>
  <si>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</si>
  <si>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</si>
  <si>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</si>
  <si>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</si>
  <si>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</si>
  <si>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</si>
  <si>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</si>
  <si>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</si>
  <si>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</si>
  <si>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</si>
  <si>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</si>
  <si>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</si>
  <si>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</si>
  <si>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</si>
  <si>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</si>
  <si>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</si>
  <si>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</si>
  <si>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</si>
  <si>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</si>
  <si>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</si>
  <si>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</si>
  <si>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</si>
  <si>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</si>
  <si>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</si>
  <si>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</si>
  <si>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</si>
  <si>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</si>
  <si>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</si>
  <si>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</si>
  <si>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</si>
  <si>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</si>
  <si>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</si>
  <si>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</si>
  <si>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</si>
  <si>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</si>
  <si>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</si>
  <si>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</si>
  <si>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</si>
  <si>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</si>
  <si>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</si>
  <si>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</si>
  <si>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</si>
  <si>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</si>
  <si>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</si>
  <si>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</si>
  <si>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</si>
  <si>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</si>
  <si>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</si>
  <si>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</si>
  <si>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</si>
  <si>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</si>
  <si>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</si>
  <si>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</si>
  <si>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</si>
  <si>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</si>
  <si>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</si>
  <si>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</si>
  <si>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</si>
  <si>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</si>
  <si>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</si>
  <si>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</si>
  <si>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</si>
  <si>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</si>
  <si>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</si>
  <si>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</si>
  <si>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</si>
  <si>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</si>
  <si>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</si>
  <si>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</si>
  <si>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</si>
  <si>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</si>
  <si>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</si>
  <si>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</si>
  <si>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</si>
  <si>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</si>
  <si>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</si>
  <si>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</si>
  <si>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</si>
  <si>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</si>
  <si>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</si>
  <si>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</si>
  <si>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</si>
  <si>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</si>
  <si>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</si>
  <si>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</si>
  <si>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</si>
  <si>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</si>
  <si>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</si>
  <si>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</si>
  <si>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</si>
  <si>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</si>
  <si>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</si>
  <si>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</si>
  <si>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</si>
  <si>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</si>
  <si>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</si>
  <si>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</si>
  <si>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</si>
  <si>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</si>
  <si>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</si>
  <si>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</si>
  <si>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</si>
  <si>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</si>
  <si>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</si>
  <si>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</si>
  <si>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</si>
  <si>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</si>
  <si>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</si>
  <si>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</si>
  <si>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</si>
  <si>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</si>
  <si>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</si>
  <si>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</si>
  <si>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</si>
  <si>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</si>
  <si>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</si>
  <si>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</si>
  <si>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</si>
  <si>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</si>
  <si>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</si>
  <si>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</si>
  <si>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</si>
  <si>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</si>
  <si>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</si>
  <si>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</si>
  <si>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</si>
  <si>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</si>
  <si>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</si>
  <si>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</si>
  <si>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</si>
  <si>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</si>
  <si>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</si>
  <si>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</si>
  <si>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</si>
  <si>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</si>
  <si>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</si>
  <si>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</si>
  <si>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</si>
  <si>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</si>
  <si>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</si>
  <si>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</si>
  <si>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</si>
  <si>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</si>
  <si>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</si>
  <si>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</si>
  <si>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</si>
  <si>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</si>
  <si>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</si>
  <si>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</si>
  <si>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</si>
  <si>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</si>
  <si>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</si>
  <si>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</si>
  <si>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</si>
  <si>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</si>
  <si>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</si>
  <si>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</si>
  <si>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</si>
  <si>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</si>
  <si>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</si>
  <si>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</si>
  <si>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</si>
  <si>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</si>
  <si>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</si>
  <si>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</si>
  <si>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</si>
  <si>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</si>
  <si>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</si>
  <si>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</si>
  <si>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</si>
  <si>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</si>
  <si>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</si>
  <si>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</si>
  <si>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</si>
  <si>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</si>
  <si>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</si>
  <si>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</si>
  <si>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</si>
  <si>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</si>
  <si>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</si>
  <si>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</si>
  <si>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</si>
  <si>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</si>
  <si>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</si>
  <si>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</si>
  <si>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</si>
  <si>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</si>
  <si>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</si>
  <si>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</si>
  <si>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</si>
  <si>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</si>
  <si>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</si>
  <si>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</si>
  <si>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</si>
  <si>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</si>
  <si>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</si>
  <si>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</si>
  <si>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</si>
  <si>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</si>
  <si>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</si>
  <si>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</si>
  <si>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</si>
  <si>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</si>
  <si>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</si>
  <si>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</si>
  <si>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</si>
  <si>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</si>
  <si>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</si>
  <si>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</si>
  <si>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</si>
  <si>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</si>
  <si>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</si>
  <si>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</si>
  <si>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</si>
  <si>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</si>
  <si>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</si>
  <si>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</si>
  <si>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</si>
  <si>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</si>
  <si>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</si>
  <si>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自然災害による被災者の債務整理支援</t>
    <phoneticPr fontId="5"/>
  </si>
  <si>
    <t>金融庁監督局</t>
    <phoneticPr fontId="5"/>
  </si>
  <si>
    <t>総務課監督調査室</t>
    <phoneticPr fontId="5"/>
  </si>
  <si>
    <t>金融庁</t>
  </si>
  <si>
    <t>○</t>
  </si>
  <si>
    <t>-</t>
    <phoneticPr fontId="5"/>
  </si>
  <si>
    <t>自然災害による被災者の債務整理に関するガイドライン</t>
    <phoneticPr fontId="5"/>
  </si>
  <si>
    <t>自然災害の被災者が「自然災害による被災者の債務整理に関するガイドライン」（全国銀行協会を事務局とする「自然災害による被災者の債務整理に関するガイドライン研究会」が策定）に基づき債務整理を行う場合の専門家への報酬等について、国が支援することで、自然災害の影響により既往債務（自然災害の発生以前に負担した債務）の弁済が困難となった個人債務者の債務整理を円滑に進め、もって被災者の生活や事業の再建に資することを目的とする。</t>
    <phoneticPr fontId="5"/>
  </si>
  <si>
    <t>自然災害の影響によって既往債務（自然災害発生以前に負担した債務）の弁済が困難となった被災者（個人債務者）の債務整理を円滑に進めるため、「自然災害による被災者の債務整理に関するガイドライン」の運用支援として、被災者が同ガイドラインに基づき債務整理を行う場合の、弁護士等の登録支援専門家による手続支援に要する経費等（登録支援専門家への報酬及び郵送、交通、宿泊等に要する費用）の補助を実施。また、自然災害による被災者の債務整理支援に係る周知広報を実施。</t>
    <phoneticPr fontId="5"/>
  </si>
  <si>
    <t>-</t>
    <phoneticPr fontId="5"/>
  </si>
  <si>
    <t>-</t>
    <phoneticPr fontId="5"/>
  </si>
  <si>
    <t>-</t>
    <phoneticPr fontId="5"/>
  </si>
  <si>
    <t>-</t>
    <phoneticPr fontId="5"/>
  </si>
  <si>
    <t>-</t>
    <phoneticPr fontId="5"/>
  </si>
  <si>
    <t>-</t>
    <phoneticPr fontId="5"/>
  </si>
  <si>
    <t>-</t>
    <phoneticPr fontId="5"/>
  </si>
  <si>
    <t>金融政策業務庁費</t>
    <phoneticPr fontId="5"/>
  </si>
  <si>
    <t>弁護士等の登録支援専門家が報酬の支払の対象となる業務に従事した実績</t>
    <phoneticPr fontId="5"/>
  </si>
  <si>
    <t>件</t>
    <rPh sb="0" eb="1">
      <t>ケン</t>
    </rPh>
    <phoneticPr fontId="5"/>
  </si>
  <si>
    <t>人日</t>
    <rPh sb="0" eb="1">
      <t>ニン</t>
    </rPh>
    <rPh sb="1" eb="2">
      <t>ニチ</t>
    </rPh>
    <phoneticPr fontId="5"/>
  </si>
  <si>
    <t>円／件</t>
    <phoneticPr fontId="5"/>
  </si>
  <si>
    <t>-</t>
    <phoneticPr fontId="5"/>
  </si>
  <si>
    <t>-</t>
    <phoneticPr fontId="5"/>
  </si>
  <si>
    <t>-</t>
    <phoneticPr fontId="5"/>
  </si>
  <si>
    <t>-</t>
    <phoneticPr fontId="5"/>
  </si>
  <si>
    <t>-</t>
    <phoneticPr fontId="5"/>
  </si>
  <si>
    <t>-</t>
    <phoneticPr fontId="5"/>
  </si>
  <si>
    <t>自然災害による被災者の生活再建支援という極めて公共性の高い目的のために実施する事業であって、優先度の高い事業である。</t>
    <phoneticPr fontId="5"/>
  </si>
  <si>
    <t>全国における自然災害による被災者の生活再建支援という極めて公共性の高い目的のために実施される事業であることから、国において実施することが適当。</t>
    <phoneticPr fontId="5"/>
  </si>
  <si>
    <t>本事業は、自然災害の影響によって既往債務（自然災害の発生以前に負担した債務）を弁済できなくなった個人債務者の債務整理を円滑に進め、債務者の生活再建に資することを目的とするものであって、国民や社会のニーズを的確に反映しているものである。</t>
    <rPh sb="74" eb="75">
      <t>シ</t>
    </rPh>
    <phoneticPr fontId="5"/>
  </si>
  <si>
    <t>無</t>
  </si>
  <si>
    <t>‐</t>
  </si>
  <si>
    <t>補助金については、その性質上、経費の節減は不可能であるが、周知広報については、より効果的な周知広報策を採用するなどの工夫を行っている。</t>
    <phoneticPr fontId="5"/>
  </si>
  <si>
    <t>周知広報を行うために、作製したチラシ等の成果物については、自治体、金融機関と連携し配布を行うなど、十分に活用している。</t>
    <phoneticPr fontId="5"/>
  </si>
  <si>
    <t>-</t>
    <phoneticPr fontId="5"/>
  </si>
  <si>
    <t>新28-0002</t>
    <rPh sb="0" eb="1">
      <t>シン</t>
    </rPh>
    <phoneticPr fontId="5"/>
  </si>
  <si>
    <t>新28-0001</t>
    <rPh sb="0" eb="1">
      <t>シン</t>
    </rPh>
    <phoneticPr fontId="5"/>
  </si>
  <si>
    <t>-</t>
    <phoneticPr fontId="5"/>
  </si>
  <si>
    <t>-</t>
    <phoneticPr fontId="5"/>
  </si>
  <si>
    <t>一般社団法人全国銀行協会</t>
    <rPh sb="0" eb="2">
      <t>イッパン</t>
    </rPh>
    <rPh sb="2" eb="4">
      <t>シャダン</t>
    </rPh>
    <rPh sb="4" eb="6">
      <t>ホウジン</t>
    </rPh>
    <rPh sb="6" eb="8">
      <t>ゼンコク</t>
    </rPh>
    <rPh sb="8" eb="10">
      <t>ギンコウ</t>
    </rPh>
    <rPh sb="10" eb="12">
      <t>キョウカイ</t>
    </rPh>
    <phoneticPr fontId="5"/>
  </si>
  <si>
    <t>補助金</t>
    <rPh sb="0" eb="3">
      <t>ホジョキン</t>
    </rPh>
    <phoneticPr fontId="5"/>
  </si>
  <si>
    <t>自然災害被災者債務整理支援事業費補助金</t>
    <rPh sb="0" eb="2">
      <t>シゼン</t>
    </rPh>
    <rPh sb="2" eb="4">
      <t>サイガイ</t>
    </rPh>
    <rPh sb="4" eb="7">
      <t>ヒサイシャ</t>
    </rPh>
    <rPh sb="7" eb="9">
      <t>サイム</t>
    </rPh>
    <rPh sb="9" eb="11">
      <t>セイリ</t>
    </rPh>
    <rPh sb="11" eb="13">
      <t>シエン</t>
    </rPh>
    <rPh sb="13" eb="16">
      <t>ジギョウヒ</t>
    </rPh>
    <rPh sb="16" eb="19">
      <t>ホジョキン</t>
    </rPh>
    <phoneticPr fontId="5"/>
  </si>
  <si>
    <t>広報費</t>
    <rPh sb="0" eb="2">
      <t>コウホウ</t>
    </rPh>
    <rPh sb="2" eb="3">
      <t>ヒ</t>
    </rPh>
    <phoneticPr fontId="5"/>
  </si>
  <si>
    <t>補助金等交付</t>
  </si>
  <si>
    <t>-</t>
    <phoneticPr fontId="5"/>
  </si>
  <si>
    <t>-</t>
    <phoneticPr fontId="5"/>
  </si>
  <si>
    <t>-</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</si>
  <si>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</si>
  <si>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</si>
  <si>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</si>
  <si>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</si>
  <si>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</si>
  <si>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</si>
  <si>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</si>
  <si>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</si>
  <si>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</si>
  <si>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</si>
  <si>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広告物作成、印刷及び広告</t>
    <phoneticPr fontId="5"/>
  </si>
  <si>
    <t>「自然災害による被災者の債務整理に関するガイドライン」に基づく債務整理の手続支援</t>
    <rPh sb="28" eb="29">
      <t>モト</t>
    </rPh>
    <rPh sb="31" eb="33">
      <t>サイム</t>
    </rPh>
    <rPh sb="33" eb="35">
      <t>セイリ</t>
    </rPh>
    <rPh sb="36" eb="38">
      <t>テツヅキ</t>
    </rPh>
    <rPh sb="38" eb="40">
      <t>シエン</t>
    </rPh>
    <phoneticPr fontId="5"/>
  </si>
  <si>
    <t>「自然災害による被災者の債務整理に関するガイドライン」に基づく債務整理の手続支援</t>
    <phoneticPr fontId="5"/>
  </si>
  <si>
    <t>「自然災害による被災者の債務整理に関するガイドライン」に基づく債務整理の手続支援</t>
    <phoneticPr fontId="5"/>
  </si>
  <si>
    <t>「自然災害による被災者の債務整理に関するガイドライン」に基づく債務整理の手続支援</t>
    <phoneticPr fontId="5"/>
  </si>
  <si>
    <t>株式会社OBSメディア21</t>
    <phoneticPr fontId="5"/>
  </si>
  <si>
    <t>「自然災害による被災者の債務整理に関するガイドライン」運営の事務局として、登録支援専門家の委嘱・報酬支払等を実施</t>
    <rPh sb="1" eb="3">
      <t>シゼン</t>
    </rPh>
    <rPh sb="3" eb="5">
      <t>サイガイ</t>
    </rPh>
    <rPh sb="8" eb="11">
      <t>ヒサイシャ</t>
    </rPh>
    <rPh sb="12" eb="14">
      <t>サイム</t>
    </rPh>
    <rPh sb="14" eb="16">
      <t>セイリ</t>
    </rPh>
    <rPh sb="17" eb="18">
      <t>カン</t>
    </rPh>
    <rPh sb="27" eb="29">
      <t>ウンエイ</t>
    </rPh>
    <rPh sb="30" eb="33">
      <t>ジムキョク</t>
    </rPh>
    <rPh sb="37" eb="39">
      <t>トウロク</t>
    </rPh>
    <rPh sb="39" eb="41">
      <t>シエン</t>
    </rPh>
    <rPh sb="41" eb="44">
      <t>センモンカ</t>
    </rPh>
    <rPh sb="45" eb="47">
      <t>イショク</t>
    </rPh>
    <rPh sb="48" eb="50">
      <t>ホウシュウ</t>
    </rPh>
    <rPh sb="50" eb="52">
      <t>シハラ</t>
    </rPh>
    <rPh sb="52" eb="53">
      <t>トウ</t>
    </rPh>
    <rPh sb="54" eb="56">
      <t>ジッシ</t>
    </rPh>
    <phoneticPr fontId="5"/>
  </si>
  <si>
    <t>A.一般社団法人全国銀行協会</t>
    <phoneticPr fontId="5"/>
  </si>
  <si>
    <t>C.株式会社OBSメディア21</t>
    <rPh sb="2" eb="6">
      <t>カブシキガイシャ</t>
    </rPh>
    <phoneticPr fontId="5"/>
  </si>
  <si>
    <t>債務整理の手続支援に要する経費等</t>
    <rPh sb="0" eb="2">
      <t>サイム</t>
    </rPh>
    <rPh sb="2" eb="4">
      <t>セイリ</t>
    </rPh>
    <rPh sb="5" eb="7">
      <t>テツヅキ</t>
    </rPh>
    <rPh sb="7" eb="9">
      <t>シエン</t>
    </rPh>
    <rPh sb="10" eb="11">
      <t>ヨウ</t>
    </rPh>
    <rPh sb="13" eb="15">
      <t>ケイヒ</t>
    </rPh>
    <rPh sb="15" eb="16">
      <t>トウ</t>
    </rPh>
    <phoneticPr fontId="5"/>
  </si>
  <si>
    <t>-</t>
    <phoneticPr fontId="5"/>
  </si>
  <si>
    <t>-</t>
    <phoneticPr fontId="5"/>
  </si>
  <si>
    <t>-</t>
    <phoneticPr fontId="5"/>
  </si>
  <si>
    <t>-</t>
    <phoneticPr fontId="5"/>
  </si>
  <si>
    <t>-</t>
    <phoneticPr fontId="5"/>
  </si>
  <si>
    <t>86,631,556/24</t>
    <phoneticPr fontId="5"/>
  </si>
  <si>
    <t>57,564,000/187</t>
    <phoneticPr fontId="5"/>
  </si>
  <si>
    <t>○補助金については、その性質上、経費の節減は不可能であるが、目的に照らして適切に支出されているかについては確認を行っている。また、予算については、平成28年熊本地震の被害状況や直近の利用実績等を勘案した上で、より実態に見合った所要額としている。
○周知広報経費については、一般競争入札に付すこと等により、競争性を確保し、経費の節減を図るとともに、平成28年熊本地震等の被災者への周知効果を踏まえた周知広報施策を採用する等により、予算の見直しを行っている。</t>
    <rPh sb="65" eb="67">
      <t>ヨサン</t>
    </rPh>
    <rPh sb="73" eb="75">
      <t>ヘイセイ</t>
    </rPh>
    <rPh sb="77" eb="78">
      <t>ネン</t>
    </rPh>
    <rPh sb="78" eb="80">
      <t>クマモト</t>
    </rPh>
    <rPh sb="80" eb="82">
      <t>ジシン</t>
    </rPh>
    <rPh sb="83" eb="85">
      <t>ヒガイ</t>
    </rPh>
    <rPh sb="85" eb="87">
      <t>ジョウキョウ</t>
    </rPh>
    <rPh sb="173" eb="175">
      <t>ヘイセイ</t>
    </rPh>
    <rPh sb="177" eb="178">
      <t>ネン</t>
    </rPh>
    <rPh sb="178" eb="180">
      <t>クマモト</t>
    </rPh>
    <rPh sb="180" eb="182">
      <t>ジシン</t>
    </rPh>
    <rPh sb="182" eb="183">
      <t>トウ</t>
    </rPh>
    <rPh sb="217" eb="219">
      <t>ミナオ</t>
    </rPh>
    <rPh sb="221" eb="222">
      <t>オコナ</t>
    </rPh>
    <phoneticPr fontId="5"/>
  </si>
  <si>
    <t>報酬等</t>
    <rPh sb="0" eb="2">
      <t>ホウシュウ</t>
    </rPh>
    <rPh sb="2" eb="3">
      <t>トウ</t>
    </rPh>
    <phoneticPr fontId="5"/>
  </si>
  <si>
    <t>B.登録支援専門家A</t>
    <rPh sb="2" eb="4">
      <t>トウロク</t>
    </rPh>
    <rPh sb="4" eb="6">
      <t>シエン</t>
    </rPh>
    <rPh sb="6" eb="9">
      <t>センモンカ</t>
    </rPh>
    <phoneticPr fontId="5"/>
  </si>
  <si>
    <t>補助金、周知広報ともに、目的に照らして適切に支出されているか確認を行っており、真に必要なものに限定されている。</t>
    <phoneticPr fontId="5"/>
  </si>
  <si>
    <t>周知広報について、一般競争入札に付すこと等により、競争性を確保し、経費の節減を図っている。</t>
    <phoneticPr fontId="5"/>
  </si>
  <si>
    <t>補助金執行額／成立件数
※　各年度における補助金は現に成立した案件だけでなく、成立に向けて準備中の案件についても支払われる点に留意が必要。　　　　　　　　　　　　</t>
    <phoneticPr fontId="5"/>
  </si>
  <si>
    <t>「自然災害による被災者の債務整理に関するガイドライン」を活用し、債務整理が成立した件数
※成果実績は各年度における債務整理成立件数。
　なお、各年度の目標値については、当初予算積算時における見込み値を記載している。</t>
    <rPh sb="45" eb="47">
      <t>セイカ</t>
    </rPh>
    <rPh sb="47" eb="49">
      <t>ジッセキ</t>
    </rPh>
    <rPh sb="50" eb="53">
      <t>カクネンド</t>
    </rPh>
    <rPh sb="57" eb="59">
      <t>サイム</t>
    </rPh>
    <rPh sb="59" eb="61">
      <t>セイリ</t>
    </rPh>
    <rPh sb="61" eb="63">
      <t>セイリツ</t>
    </rPh>
    <rPh sb="63" eb="65">
      <t>ケンスウ</t>
    </rPh>
    <rPh sb="71" eb="74">
      <t>カクネンド</t>
    </rPh>
    <rPh sb="75" eb="78">
      <t>モクヒョウチ</t>
    </rPh>
    <rPh sb="84" eb="86">
      <t>トウショ</t>
    </rPh>
    <rPh sb="86" eb="88">
      <t>ヨサン</t>
    </rPh>
    <rPh sb="88" eb="90">
      <t>セキサン</t>
    </rPh>
    <rPh sb="90" eb="91">
      <t>ジ</t>
    </rPh>
    <rPh sb="95" eb="97">
      <t>ミコミ</t>
    </rPh>
    <rPh sb="98" eb="99">
      <t>アタイ</t>
    </rPh>
    <rPh sb="100" eb="102">
      <t>キサイ</t>
    </rPh>
    <phoneticPr fontId="5"/>
  </si>
  <si>
    <t>補助金については、その性質上、経費の節減は不可能であるが、目的に照らして適切に支出されているか確認を行っている。
※各年度における補助金は、現に債務整理が成立した案件（平成28年度：24件）だけでなく、成立に向けて準備中の案件（平成28年度末時点：469件）についても支払われる。　　　　　</t>
    <rPh sb="72" eb="74">
      <t>サイム</t>
    </rPh>
    <rPh sb="74" eb="76">
      <t>セイリ</t>
    </rPh>
    <rPh sb="84" eb="86">
      <t>ヘイセイ</t>
    </rPh>
    <rPh sb="88" eb="90">
      <t>ネンド</t>
    </rPh>
    <rPh sb="93" eb="94">
      <t>ケン</t>
    </rPh>
    <rPh sb="114" eb="116">
      <t>ヘイセイ</t>
    </rPh>
    <rPh sb="118" eb="120">
      <t>ネンド</t>
    </rPh>
    <rPh sb="120" eb="121">
      <t>マツ</t>
    </rPh>
    <rPh sb="121" eb="122">
      <t>ジ</t>
    </rPh>
    <rPh sb="122" eb="123">
      <t>テン</t>
    </rPh>
    <rPh sb="127" eb="128">
      <t>ケン</t>
    </rPh>
    <phoneticPr fontId="5"/>
  </si>
  <si>
    <t>補助金については、自然災害発生時に被災地の債務者の生活再建に資する観点から手当したものであり、見込みを達成することが重要な目的ではないが、当初見込み以上の実績となっている。
※平成28年熊本地震で甚大な被害が発生したことから、ガイドラインの利用が増加している（平成28年度末時点で、債務整理成立件数：24件、債務整理成立に向けて準備中の件数：469件）。</t>
    <rPh sb="9" eb="11">
      <t>シゼン</t>
    </rPh>
    <rPh sb="11" eb="13">
      <t>サイガイ</t>
    </rPh>
    <rPh sb="13" eb="15">
      <t>ハッセイ</t>
    </rPh>
    <rPh sb="15" eb="16">
      <t>ジ</t>
    </rPh>
    <rPh sb="69" eb="71">
      <t>トウショ</t>
    </rPh>
    <rPh sb="71" eb="73">
      <t>ミコ</t>
    </rPh>
    <rPh sb="74" eb="76">
      <t>イジョウ</t>
    </rPh>
    <rPh sb="77" eb="79">
      <t>ジッセキ</t>
    </rPh>
    <rPh sb="88" eb="90">
      <t>ヘイセイ</t>
    </rPh>
    <rPh sb="92" eb="93">
      <t>ネン</t>
    </rPh>
    <rPh sb="93" eb="95">
      <t>クマモト</t>
    </rPh>
    <rPh sb="95" eb="97">
      <t>ジシン</t>
    </rPh>
    <rPh sb="98" eb="100">
      <t>ジンダイ</t>
    </rPh>
    <rPh sb="101" eb="103">
      <t>ヒガイ</t>
    </rPh>
    <rPh sb="104" eb="106">
      <t>ハッセイ</t>
    </rPh>
    <rPh sb="120" eb="122">
      <t>リヨウ</t>
    </rPh>
    <rPh sb="123" eb="125">
      <t>ゾウカ</t>
    </rPh>
    <rPh sb="130" eb="132">
      <t>ヘイセイ</t>
    </rPh>
    <rPh sb="134" eb="136">
      <t>ネンド</t>
    </rPh>
    <rPh sb="136" eb="137">
      <t>マツ</t>
    </rPh>
    <rPh sb="137" eb="138">
      <t>ジ</t>
    </rPh>
    <rPh sb="138" eb="139">
      <t>テン</t>
    </rPh>
    <rPh sb="141" eb="143">
      <t>サイム</t>
    </rPh>
    <rPh sb="143" eb="145">
      <t>セイリ</t>
    </rPh>
    <rPh sb="145" eb="147">
      <t>セイリツ</t>
    </rPh>
    <rPh sb="147" eb="149">
      <t>ケンスウ</t>
    </rPh>
    <rPh sb="152" eb="153">
      <t>ケン</t>
    </rPh>
    <rPh sb="154" eb="156">
      <t>サイム</t>
    </rPh>
    <rPh sb="156" eb="158">
      <t>セイリ</t>
    </rPh>
    <rPh sb="158" eb="160">
      <t>セイリツ</t>
    </rPh>
    <rPh sb="161" eb="162">
      <t>ム</t>
    </rPh>
    <rPh sb="164" eb="167">
      <t>ジュンビチュウ</t>
    </rPh>
    <rPh sb="168" eb="170">
      <t>ケンスウ</t>
    </rPh>
    <rPh sb="174" eb="175">
      <t>ケン</t>
    </rPh>
    <phoneticPr fontId="5"/>
  </si>
  <si>
    <t>○補助金については、自然災害発生時に被災地の債務者の生活再建に資する観点から手当したものであり、見込みを達成することが重要な目的ではないが、当初見込み以上の実績となっている。引き続き、平成28年熊本地震等の被災地における被害や復興の状況も踏まえ、ガイドラインの利用者に対応できる予算の確保が必要。
○平成28年熊本地震等の被災者がガイドラインを新たに利用する可能性等も踏まえ、引き続き、周知広報を行っていく必要がある。</t>
    <rPh sb="10" eb="12">
      <t>シゼン</t>
    </rPh>
    <rPh sb="12" eb="14">
      <t>サイガイ</t>
    </rPh>
    <rPh sb="14" eb="16">
      <t>ハッセイ</t>
    </rPh>
    <rPh sb="16" eb="17">
      <t>ジ</t>
    </rPh>
    <rPh sb="70" eb="72">
      <t>トウショ</t>
    </rPh>
    <rPh sb="72" eb="74">
      <t>ミコ</t>
    </rPh>
    <rPh sb="75" eb="77">
      <t>イジョウ</t>
    </rPh>
    <rPh sb="78" eb="80">
      <t>ジッセキ</t>
    </rPh>
    <rPh sb="87" eb="88">
      <t>ヒ</t>
    </rPh>
    <rPh sb="89" eb="90">
      <t>ツヅ</t>
    </rPh>
    <rPh sb="92" eb="94">
      <t>ヘイセイ</t>
    </rPh>
    <rPh sb="96" eb="97">
      <t>ネン</t>
    </rPh>
    <rPh sb="97" eb="99">
      <t>クマモト</t>
    </rPh>
    <rPh sb="99" eb="101">
      <t>ジシン</t>
    </rPh>
    <rPh sb="101" eb="102">
      <t>トウ</t>
    </rPh>
    <rPh sb="103" eb="106">
      <t>ヒサイチ</t>
    </rPh>
    <rPh sb="110" eb="112">
      <t>ヒガイ</t>
    </rPh>
    <rPh sb="116" eb="118">
      <t>ジョウキョウ</t>
    </rPh>
    <rPh sb="150" eb="152">
      <t>ヘイセイ</t>
    </rPh>
    <rPh sb="154" eb="155">
      <t>ネン</t>
    </rPh>
    <rPh sb="155" eb="157">
      <t>クマモト</t>
    </rPh>
    <rPh sb="157" eb="159">
      <t>ジシン</t>
    </rPh>
    <rPh sb="159" eb="160">
      <t>トウ</t>
    </rPh>
    <rPh sb="161" eb="164">
      <t>ヒサイシャ</t>
    </rPh>
    <rPh sb="172" eb="173">
      <t>アラ</t>
    </rPh>
    <rPh sb="182" eb="183">
      <t>トウ</t>
    </rPh>
    <rPh sb="184" eb="185">
      <t>フ</t>
    </rPh>
    <phoneticPr fontId="5"/>
  </si>
  <si>
    <t>自然災害による被災者の債務整理に関するガイドライン利用状況（出典：一般社団法人自然災害被災者債務整理ガイドライン運営機関ウェブサイト）、災害情報（出典：内閣府ウェブサイト）ほか</t>
    <rPh sb="16" eb="17">
      <t>カン</t>
    </rPh>
    <rPh sb="25" eb="27">
      <t>リヨウ</t>
    </rPh>
    <rPh sb="27" eb="29">
      <t>ジョウキョウ</t>
    </rPh>
    <rPh sb="30" eb="32">
      <t>シュッテン</t>
    </rPh>
    <rPh sb="33" eb="35">
      <t>イッパン</t>
    </rPh>
    <rPh sb="35" eb="37">
      <t>シャダン</t>
    </rPh>
    <rPh sb="37" eb="39">
      <t>ホウジン</t>
    </rPh>
    <rPh sb="39" eb="41">
      <t>シゼン</t>
    </rPh>
    <rPh sb="41" eb="43">
      <t>サイガイ</t>
    </rPh>
    <rPh sb="43" eb="46">
      <t>ヒサイシャ</t>
    </rPh>
    <rPh sb="46" eb="48">
      <t>サイム</t>
    </rPh>
    <rPh sb="48" eb="50">
      <t>セイリ</t>
    </rPh>
    <rPh sb="56" eb="58">
      <t>ウンエイ</t>
    </rPh>
    <rPh sb="58" eb="60">
      <t>キカン</t>
    </rPh>
    <rPh sb="68" eb="70">
      <t>サイガイ</t>
    </rPh>
    <rPh sb="70" eb="72">
      <t>ジョウホウ</t>
    </rPh>
    <rPh sb="73" eb="75">
      <t>シュッテン</t>
    </rPh>
    <rPh sb="76" eb="78">
      <t>ナイカク</t>
    </rPh>
    <rPh sb="78" eb="79">
      <t>フ</t>
    </rPh>
    <phoneticPr fontId="5"/>
  </si>
  <si>
    <t>「自然災害による被災者の債務整理に関するガイドライン」を活用した債務整理の成立
※目標値は、29年度単年度での当初予算積算時における債務整理成立件数の見込み値。</t>
    <rPh sb="1" eb="3">
      <t>シゼン</t>
    </rPh>
    <rPh sb="3" eb="5">
      <t>サイガイ</t>
    </rPh>
    <rPh sb="8" eb="11">
      <t>ヒサイシャ</t>
    </rPh>
    <rPh sb="12" eb="14">
      <t>サイム</t>
    </rPh>
    <rPh sb="14" eb="16">
      <t>セイリ</t>
    </rPh>
    <rPh sb="17" eb="18">
      <t>カン</t>
    </rPh>
    <rPh sb="28" eb="30">
      <t>カツヨウ</t>
    </rPh>
    <rPh sb="32" eb="34">
      <t>サイム</t>
    </rPh>
    <rPh sb="34" eb="36">
      <t>セイリ</t>
    </rPh>
    <rPh sb="37" eb="39">
      <t>セイリツ</t>
    </rPh>
    <rPh sb="66" eb="68">
      <t>サイム</t>
    </rPh>
    <rPh sb="68" eb="70">
      <t>セイリ</t>
    </rPh>
    <rPh sb="70" eb="72">
      <t>セイリツ</t>
    </rPh>
    <rPh sb="72" eb="74">
      <t>ケンスウ</t>
    </rPh>
    <phoneticPr fontId="5"/>
  </si>
  <si>
    <t>○ 　熊本地震において、ガイドラインを必要とした方の母数はどの程度で、そのうち実際に登録支援専門家の委嘱を行い、債務整理の成立に至った方、あるいはガイドラインの要件に該当しなかった方は何割か、また、どの程度の予算を必要としたか等については、将来の同様の震災に対する教訓になると思われる。
○ 　今後、上記のような分析ができるよう、各種データの確保に努めていくべき。</t>
    <phoneticPr fontId="5"/>
  </si>
  <si>
    <t>自然災害被災者債務整理支援事業費補助金</t>
    <phoneticPr fontId="5"/>
  </si>
  <si>
    <t>○自然災害被災者債務整理支援事業費補助金（▲27）
○金融政策業務庁費（▲５）
自然災害被災者債務整理支援事業費補助金及び金融政策業務庁費（周知広報費）ともに、平成28年熊本地震の被害状況や直近の「自然災害による被災者の債務整理に関するガイドライン」の利用実績等を勘案した上で、より実態に見合った所要額としている。</t>
    <rPh sb="27" eb="29">
      <t>キンユウ</t>
    </rPh>
    <rPh sb="29" eb="31">
      <t>セイサク</t>
    </rPh>
    <rPh sb="31" eb="33">
      <t>ギョウム</t>
    </rPh>
    <rPh sb="33" eb="34">
      <t>チョウ</t>
    </rPh>
    <rPh sb="34" eb="35">
      <t>ヒ</t>
    </rPh>
    <rPh sb="60" eb="61">
      <t>オヨ</t>
    </rPh>
    <rPh sb="62" eb="64">
      <t>キンユウ</t>
    </rPh>
    <rPh sb="64" eb="66">
      <t>セイサク</t>
    </rPh>
    <rPh sb="66" eb="68">
      <t>ギョウム</t>
    </rPh>
    <rPh sb="68" eb="69">
      <t>チョウ</t>
    </rPh>
    <rPh sb="69" eb="70">
      <t>ヒ</t>
    </rPh>
    <rPh sb="71" eb="73">
      <t>シュウチ</t>
    </rPh>
    <rPh sb="73" eb="75">
      <t>コウホウ</t>
    </rPh>
    <rPh sb="75" eb="76">
      <t>ヒ</t>
    </rPh>
    <rPh sb="81" eb="83">
      <t>ヘイセイ</t>
    </rPh>
    <rPh sb="85" eb="86">
      <t>ネン</t>
    </rPh>
    <rPh sb="86" eb="88">
      <t>クマモト</t>
    </rPh>
    <rPh sb="88" eb="90">
      <t>ジシン</t>
    </rPh>
    <rPh sb="91" eb="93">
      <t>ヒガイ</t>
    </rPh>
    <rPh sb="93" eb="95">
      <t>ジョウキョウ</t>
    </rPh>
    <rPh sb="96" eb="98">
      <t>チョッキン</t>
    </rPh>
    <rPh sb="100" eb="102">
      <t>シゼン</t>
    </rPh>
    <rPh sb="102" eb="104">
      <t>サイガイ</t>
    </rPh>
    <rPh sb="107" eb="110">
      <t>ヒサイシャ</t>
    </rPh>
    <rPh sb="111" eb="113">
      <t>サイム</t>
    </rPh>
    <rPh sb="113" eb="115">
      <t>セイリ</t>
    </rPh>
    <rPh sb="116" eb="117">
      <t>カン</t>
    </rPh>
    <rPh sb="127" eb="129">
      <t>リヨウ</t>
    </rPh>
    <rPh sb="129" eb="131">
      <t>ジッセキ</t>
    </rPh>
    <rPh sb="131" eb="132">
      <t>トウ</t>
    </rPh>
    <rPh sb="133" eb="135">
      <t>カンアン</t>
    </rPh>
    <rPh sb="137" eb="138">
      <t>ウエ</t>
    </rPh>
    <rPh sb="142" eb="144">
      <t>ジッタイ</t>
    </rPh>
    <rPh sb="145" eb="147">
      <t>ミア</t>
    </rPh>
    <rPh sb="149" eb="151">
      <t>ショヨウ</t>
    </rPh>
    <rPh sb="151" eb="152">
      <t>ガク</t>
    </rPh>
    <phoneticPr fontId="5"/>
  </si>
  <si>
    <t>-</t>
    <phoneticPr fontId="5"/>
  </si>
  <si>
    <t>石川　靖</t>
    <rPh sb="0" eb="2">
      <t>イシカワ</t>
    </rPh>
    <rPh sb="3" eb="4">
      <t>ヤスシ</t>
    </rPh>
    <phoneticPr fontId="5"/>
  </si>
  <si>
    <t>○本補助金については、手続支援の利用状況を分析できるよう、引き続き各種データの確保に努めることとし、平成30年度においては、平成28年熊本地震の被害状況や直近の「自然災害による被災者の債務整理に関するガイドライン」の利用実績等を勘案した見直しを行い、前年度比▲31百万円の減額要求を行う。</t>
    <phoneticPr fontId="5"/>
  </si>
  <si>
    <t>○本補助金については、自然災害発生時に被災地の個人債務者の生活再建に資する観点から、必要と認められる。
○ただし、直近の「自然災害による被災者の債務整理に関するガイドライン」の利用実績等を勘案した見直しを行うなど、適切な予算の執行に努めていく必要がある。
○現在、熊本地震における手続支援の進展に伴いデータ収集を行っているところであるが、外部有識者の所見を踏まえ、今後も手続支援の利用状況を分析できるよう、引き続き各種データの確保に努める必要がある。</t>
    <rPh sb="57" eb="59">
      <t>チョッキン</t>
    </rPh>
    <rPh sb="107" eb="109">
      <t>テキセツ</t>
    </rPh>
    <rPh sb="110" eb="112">
      <t>ヨサン</t>
    </rPh>
    <rPh sb="113" eb="115">
      <t>シッコウ</t>
    </rPh>
    <rPh sb="182" eb="184">
      <t>コンゴ</t>
    </rPh>
    <phoneticPr fontId="5"/>
  </si>
  <si>
    <t>横断的施策－２　業務継続体制の確立と災害への対応</t>
    <rPh sb="0" eb="3">
      <t>オウダンテキ</t>
    </rPh>
    <rPh sb="3" eb="5">
      <t>セサク</t>
    </rPh>
    <rPh sb="8" eb="10">
      <t>ギョウム</t>
    </rPh>
    <rPh sb="10" eb="12">
      <t>ケイゾク</t>
    </rPh>
    <rPh sb="12" eb="14">
      <t>タイセイ</t>
    </rPh>
    <rPh sb="15" eb="17">
      <t>カクリツ</t>
    </rPh>
    <rPh sb="18" eb="20">
      <t>サイガイ</t>
    </rPh>
    <rPh sb="22" eb="24">
      <t>タイオウ</t>
    </rPh>
    <phoneticPr fontId="5"/>
  </si>
  <si>
    <t>自然災害被災者債務整理ガイドラインの運用支援</t>
    <phoneticPr fontId="5"/>
  </si>
  <si>
    <t>自然災害被災者債務整理ガイドラインの運用支援・周知広報</t>
    <phoneticPr fontId="5"/>
  </si>
  <si>
    <t>29年度</t>
    <rPh sb="2" eb="4">
      <t>ネンド</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</si>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</sst>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26</xdr:col>
      <xdr:colOff>95250</xdr:colOff>
      <xdr:row>740</xdr:row>
      <xdr:rowOff>11906</xdr:rowOff>
    </xdr:from>
    <xdr:ext cx="1521947" cy="468039"/>
    <xdr:sp macro="" textlink="">
      <xdr:nvSpPr>
        <xdr:cNvPr id="2" name="Text Box 32"/>
        <xdr:cNvSpPr txBox="1">
          <a:spLocks noChangeArrowheads="1"/>
        </xdr:cNvSpPr>
      </xdr:nvSpPr>
      <xdr:spPr bwMode="auto">
        <a:xfrm>
          <a:off x="5357813" y="41457562"/>
          <a:ext cx="1521947" cy="46803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金融庁</a:t>
          </a:r>
        </a:p>
        <a:p>
          <a:pPr algn="ctr" rtl="0">
            <a:lnSpc>
              <a:spcPts val="1200"/>
            </a:lnSpc>
            <a:defRPr sz="1000"/>
          </a:pPr>
          <a:r>
            <a:rPr lang="en-US" altLang="ja-JP" sz="1100" b="0" i="0" u="none" strike="noStrike" baseline="0">
              <a:solidFill>
                <a:srgbClr val="000000"/>
              </a:solidFill>
              <a:latin typeface="ＭＳ Ｐゴシック"/>
              <a:ea typeface="ＭＳ Ｐゴシック"/>
            </a:rPr>
            <a:t>98</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oneCellAnchor>
  <xdr:twoCellAnchor>
    <xdr:from>
      <xdr:col>10</xdr:col>
      <xdr:colOff>166687</xdr:colOff>
      <xdr:row>741</xdr:row>
      <xdr:rowOff>238124</xdr:rowOff>
    </xdr:from>
    <xdr:to>
      <xdr:col>49</xdr:col>
      <xdr:colOff>226219</xdr:colOff>
      <xdr:row>744</xdr:row>
      <xdr:rowOff>130969</xdr:rowOff>
    </xdr:to>
    <xdr:sp macro="" textlink="">
      <xdr:nvSpPr>
        <xdr:cNvPr id="3" name="AutoShape 34"/>
        <xdr:cNvSpPr>
          <a:spLocks noChangeArrowheads="1"/>
        </xdr:cNvSpPr>
      </xdr:nvSpPr>
      <xdr:spPr bwMode="auto">
        <a:xfrm>
          <a:off x="2190750" y="42040968"/>
          <a:ext cx="7953375" cy="96440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11</xdr:col>
      <xdr:colOff>166686</xdr:colOff>
      <xdr:row>741</xdr:row>
      <xdr:rowOff>166687</xdr:rowOff>
    </xdr:from>
    <xdr:ext cx="6835589" cy="1075765"/>
    <xdr:sp macro="" textlink="">
      <xdr:nvSpPr>
        <xdr:cNvPr id="5" name="Text Box 33"/>
        <xdr:cNvSpPr txBox="1">
          <a:spLocks noChangeArrowheads="1"/>
        </xdr:cNvSpPr>
      </xdr:nvSpPr>
      <xdr:spPr bwMode="auto">
        <a:xfrm>
          <a:off x="2393155" y="41969531"/>
          <a:ext cx="6835589" cy="107576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300"/>
            </a:lnSpc>
            <a:defRPr sz="1000"/>
          </a:pPr>
          <a:r>
            <a:rPr lang="ja-JP" altLang="en-US"/>
            <a:t>・自然災害の影響によって既往債務（自然災害発生以前に負担した債務）の弁済が困難となった被災者（個人債務者）の債務整理を円滑に進めるため、「自然災害による被災者の債務整理に関するガイドライン」の運用支援として、被災者が同ガイドラインに基づき債務整理を行う場合の、弁護士等の登録支援専門家による手続支援に要する経費等（登録支援専門家への報酬及び郵送、交通、宿泊等に要する費用）の補助を実施。</a:t>
          </a:r>
          <a:endParaRPr lang="en-US" altLang="ja-JP"/>
        </a:p>
        <a:p>
          <a:pPr algn="l" rtl="0">
            <a:lnSpc>
              <a:spcPts val="1300"/>
            </a:lnSpc>
            <a:defRPr sz="1000"/>
          </a:pPr>
          <a:r>
            <a:rPr lang="ja-JP" altLang="en-US"/>
            <a:t>・自然災害による被災者の債務整理支援に係る周知広報を実施。</a:t>
          </a:r>
        </a:p>
      </xdr:txBody>
    </xdr:sp>
    <xdr:clientData/>
  </xdr:oneCellAnchor>
  <xdr:twoCellAnchor>
    <xdr:from>
      <xdr:col>20</xdr:col>
      <xdr:colOff>59531</xdr:colOff>
      <xdr:row>744</xdr:row>
      <xdr:rowOff>238126</xdr:rowOff>
    </xdr:from>
    <xdr:to>
      <xdr:col>40</xdr:col>
      <xdr:colOff>103792</xdr:colOff>
      <xdr:row>747</xdr:row>
      <xdr:rowOff>179248</xdr:rowOff>
    </xdr:to>
    <xdr:grpSp>
      <xdr:nvGrpSpPr>
        <xdr:cNvPr id="7" name="グループ化 6"/>
        <xdr:cNvGrpSpPr/>
      </xdr:nvGrpSpPr>
      <xdr:grpSpPr>
        <a:xfrm>
          <a:off x="4093649" y="45353008"/>
          <a:ext cx="4078378" cy="983269"/>
          <a:chOff x="4136664" y="40285609"/>
          <a:chExt cx="4141922" cy="1028398"/>
        </a:xfrm>
      </xdr:grpSpPr>
      <xdr:sp macro="" textlink="">
        <xdr:nvSpPr>
          <xdr:cNvPr id="8" name="Line 48"/>
          <xdr:cNvSpPr>
            <a:spLocks noChangeShapeType="1"/>
          </xdr:cNvSpPr>
        </xdr:nvSpPr>
        <xdr:spPr bwMode="auto">
          <a:xfrm flipV="1">
            <a:off x="4136664" y="40771082"/>
            <a:ext cx="4141922" cy="1523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 name="Line 49"/>
          <xdr:cNvSpPr>
            <a:spLocks noChangeShapeType="1"/>
          </xdr:cNvSpPr>
        </xdr:nvSpPr>
        <xdr:spPr bwMode="auto">
          <a:xfrm>
            <a:off x="8278586" y="40771082"/>
            <a:ext cx="0" cy="533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0" name="Line 50"/>
          <xdr:cNvSpPr>
            <a:spLocks noChangeShapeType="1"/>
          </xdr:cNvSpPr>
        </xdr:nvSpPr>
        <xdr:spPr bwMode="auto">
          <a:xfrm>
            <a:off x="4139293" y="40771082"/>
            <a:ext cx="0" cy="5429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1" name="Line 44"/>
          <xdr:cNvSpPr>
            <a:spLocks noChangeShapeType="1"/>
          </xdr:cNvSpPr>
        </xdr:nvSpPr>
        <xdr:spPr bwMode="auto">
          <a:xfrm flipH="1">
            <a:off x="6245477" y="40285609"/>
            <a:ext cx="706" cy="49573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oneCellAnchor>
    <xdr:from>
      <xdr:col>14</xdr:col>
      <xdr:colOff>190499</xdr:colOff>
      <xdr:row>747</xdr:row>
      <xdr:rowOff>273842</xdr:rowOff>
    </xdr:from>
    <xdr:ext cx="2132350" cy="533400"/>
    <xdr:sp macro="" textlink="">
      <xdr:nvSpPr>
        <xdr:cNvPr id="12" name="Text Box 42"/>
        <xdr:cNvSpPr txBox="1">
          <a:spLocks noChangeArrowheads="1"/>
        </xdr:cNvSpPr>
      </xdr:nvSpPr>
      <xdr:spPr bwMode="auto">
        <a:xfrm>
          <a:off x="3024187" y="44219811"/>
          <a:ext cx="2132350" cy="5334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《自然災害による被災者の債務整理支援に必要な経費》</a:t>
          </a:r>
          <a:endParaRPr lang="ja-JP" altLang="en-US"/>
        </a:p>
      </xdr:txBody>
    </xdr:sp>
    <xdr:clientData/>
  </xdr:oneCellAnchor>
  <xdr:oneCellAnchor>
    <xdr:from>
      <xdr:col>16</xdr:col>
      <xdr:colOff>186300</xdr:colOff>
      <xdr:row>749</xdr:row>
      <xdr:rowOff>94421</xdr:rowOff>
    </xdr:from>
    <xdr:ext cx="1187824" cy="330573"/>
    <xdr:sp macro="" textlink="">
      <xdr:nvSpPr>
        <xdr:cNvPr id="13" name="Text Box 43"/>
        <xdr:cNvSpPr txBox="1">
          <a:spLocks noChangeArrowheads="1"/>
        </xdr:cNvSpPr>
      </xdr:nvSpPr>
      <xdr:spPr bwMode="auto">
        <a:xfrm>
          <a:off x="3424800" y="44754765"/>
          <a:ext cx="1187824" cy="33057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【補助金等交付】</a:t>
          </a:r>
        </a:p>
      </xdr:txBody>
    </xdr:sp>
    <xdr:clientData/>
  </xdr:oneCellAnchor>
  <xdr:oneCellAnchor>
    <xdr:from>
      <xdr:col>16</xdr:col>
      <xdr:colOff>12609</xdr:colOff>
      <xdr:row>750</xdr:row>
      <xdr:rowOff>62204</xdr:rowOff>
    </xdr:from>
    <xdr:ext cx="1540810" cy="732317"/>
    <xdr:sp macro="" textlink="">
      <xdr:nvSpPr>
        <xdr:cNvPr id="14" name="Text Box 44"/>
        <xdr:cNvSpPr txBox="1">
          <a:spLocks noChangeArrowheads="1"/>
        </xdr:cNvSpPr>
      </xdr:nvSpPr>
      <xdr:spPr bwMode="auto">
        <a:xfrm>
          <a:off x="3251109" y="45079735"/>
          <a:ext cx="1540810" cy="73231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　一般社団法人</a:t>
          </a:r>
        </a:p>
        <a:p>
          <a:pPr algn="l" rtl="0">
            <a:lnSpc>
              <a:spcPts val="1300"/>
            </a:lnSpc>
            <a:defRPr sz="1000"/>
          </a:pPr>
          <a:r>
            <a:rPr lang="ja-JP" altLang="en-US" sz="1100" b="0" i="0" u="none" strike="noStrike" baseline="0">
              <a:solidFill>
                <a:srgbClr val="000000"/>
              </a:solidFill>
              <a:latin typeface="ＭＳ Ｐゴシック"/>
              <a:ea typeface="ＭＳ Ｐゴシック"/>
            </a:rPr>
            <a:t>　　　　全国銀行協会</a:t>
          </a:r>
        </a:p>
        <a:p>
          <a:pPr algn="l" rtl="0">
            <a:lnSpc>
              <a:spcPts val="1200"/>
            </a:lnSpc>
            <a:defRPr sz="1000"/>
          </a:pPr>
          <a:r>
            <a:rPr lang="ja-JP" altLang="en-US" sz="1100" b="0" i="0" u="none" strike="noStrike" baseline="0">
              <a:solidFill>
                <a:srgbClr val="000000"/>
              </a:solidFill>
              <a:latin typeface="ＭＳ Ｐゴシック"/>
              <a:ea typeface="ＭＳ Ｐゴシック"/>
            </a:rPr>
            <a:t>　　　　　1先：</a:t>
          </a:r>
          <a:r>
            <a:rPr lang="en-US" altLang="ja-JP" sz="1100" b="0" i="0" u="none" strike="noStrike" baseline="0">
              <a:solidFill>
                <a:srgbClr val="000000"/>
              </a:solidFill>
              <a:latin typeface="ＭＳ Ｐゴシック"/>
              <a:ea typeface="ＭＳ Ｐゴシック"/>
            </a:rPr>
            <a:t>87</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oneCellAnchor>
  <xdr:oneCellAnchor>
    <xdr:from>
      <xdr:col>34</xdr:col>
      <xdr:colOff>185139</xdr:colOff>
      <xdr:row>747</xdr:row>
      <xdr:rowOff>345281</xdr:rowOff>
    </xdr:from>
    <xdr:ext cx="2079251" cy="552450"/>
    <xdr:sp macro="" textlink="">
      <xdr:nvSpPr>
        <xdr:cNvPr id="15" name="Text Box 52"/>
        <xdr:cNvSpPr txBox="1">
          <a:spLocks noChangeArrowheads="1"/>
        </xdr:cNvSpPr>
      </xdr:nvSpPr>
      <xdr:spPr bwMode="auto">
        <a:xfrm>
          <a:off x="7066952" y="44291250"/>
          <a:ext cx="2079251" cy="5524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《自然災害による被災者の債務整理支援に係る周知広報等に必要な経費》</a:t>
          </a:r>
          <a:endParaRPr lang="ja-JP" altLang="en-US"/>
        </a:p>
      </xdr:txBody>
    </xdr:sp>
    <xdr:clientData/>
  </xdr:oneCellAnchor>
  <xdr:oneCellAnchor>
    <xdr:from>
      <xdr:col>35</xdr:col>
      <xdr:colOff>112088</xdr:colOff>
      <xdr:row>749</xdr:row>
      <xdr:rowOff>148637</xdr:rowOff>
    </xdr:from>
    <xdr:ext cx="2007224" cy="309975"/>
    <xdr:sp macro="" textlink="">
      <xdr:nvSpPr>
        <xdr:cNvPr id="16" name="Text Box 35"/>
        <xdr:cNvSpPr txBox="1">
          <a:spLocks noChangeArrowheads="1"/>
        </xdr:cNvSpPr>
      </xdr:nvSpPr>
      <xdr:spPr bwMode="auto">
        <a:xfrm>
          <a:off x="7196307" y="44808981"/>
          <a:ext cx="2007224" cy="30997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【一般競争入札（最低価格）】</a:t>
          </a:r>
        </a:p>
        <a:p>
          <a:pPr algn="ctr"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oneCellAnchor>
  <xdr:oneCellAnchor>
    <xdr:from>
      <xdr:col>36</xdr:col>
      <xdr:colOff>87033</xdr:colOff>
      <xdr:row>750</xdr:row>
      <xdr:rowOff>130548</xdr:rowOff>
    </xdr:from>
    <xdr:ext cx="1654083" cy="650434"/>
    <xdr:sp macro="" textlink="">
      <xdr:nvSpPr>
        <xdr:cNvPr id="17" name="Text Box 53"/>
        <xdr:cNvSpPr txBox="1">
          <a:spLocks noChangeArrowheads="1"/>
        </xdr:cNvSpPr>
      </xdr:nvSpPr>
      <xdr:spPr bwMode="auto">
        <a:xfrm>
          <a:off x="7373658" y="45148079"/>
          <a:ext cx="1654083" cy="65043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　民間会社</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株式会社</a:t>
          </a:r>
          <a:r>
            <a:rPr lang="en-US" altLang="ja-JP" sz="1100" b="0" i="0" u="none" strike="noStrike" baseline="0">
              <a:solidFill>
                <a:srgbClr val="000000"/>
              </a:solidFill>
              <a:latin typeface="ＭＳ Ｐゴシック"/>
              <a:ea typeface="ＭＳ Ｐゴシック"/>
            </a:rPr>
            <a:t>OBS</a:t>
          </a:r>
          <a:r>
            <a:rPr lang="ja-JP" altLang="en-US" sz="1100" b="0" i="0" u="none" strike="noStrike" baseline="0">
              <a:solidFill>
                <a:srgbClr val="000000"/>
              </a:solidFill>
              <a:latin typeface="ＭＳ Ｐゴシック"/>
              <a:ea typeface="ＭＳ Ｐゴシック"/>
            </a:rPr>
            <a:t>メディア</a:t>
          </a:r>
          <a:r>
            <a:rPr lang="en-US" altLang="ja-JP" sz="1100" b="0" i="0" u="none" strike="noStrike" baseline="0">
              <a:solidFill>
                <a:srgbClr val="000000"/>
              </a:solidFill>
              <a:latin typeface="ＭＳ Ｐゴシック"/>
              <a:ea typeface="ＭＳ Ｐゴシック"/>
            </a:rPr>
            <a:t>21</a:t>
          </a:r>
          <a:endParaRPr lang="ja-JP" altLang="en-US" sz="1100" b="0" i="0" u="none" strike="noStrike" baseline="0">
            <a:solidFill>
              <a:srgbClr val="000000"/>
            </a:solidFill>
            <a:latin typeface="ＭＳ Ｐゴシック"/>
            <a:ea typeface="ＭＳ Ｐゴシック"/>
          </a:endParaRPr>
        </a:p>
        <a:p>
          <a:pPr algn="ctr" rtl="0">
            <a:lnSpc>
              <a:spcPts val="1200"/>
            </a:lnSpc>
            <a:defRPr sz="1000"/>
          </a:pP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先：</a:t>
          </a:r>
          <a:r>
            <a:rPr lang="en-US" altLang="ja-JP" sz="1100" b="0" i="0" u="none" strike="noStrike" baseline="0">
              <a:solidFill>
                <a:srgbClr val="000000"/>
              </a:solidFill>
              <a:latin typeface="ＭＳ Ｐゴシック"/>
              <a:ea typeface="ＭＳ Ｐゴシック"/>
            </a:rPr>
            <a:t>12</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oneCellAnchor>
  <xdr:twoCellAnchor>
    <xdr:from>
      <xdr:col>9</xdr:col>
      <xdr:colOff>23812</xdr:colOff>
      <xdr:row>752</xdr:row>
      <xdr:rowOff>205780</xdr:rowOff>
    </xdr:from>
    <xdr:to>
      <xdr:col>34</xdr:col>
      <xdr:colOff>166687</xdr:colOff>
      <xdr:row>753</xdr:row>
      <xdr:rowOff>333376</xdr:rowOff>
    </xdr:to>
    <xdr:sp macro="" textlink="">
      <xdr:nvSpPr>
        <xdr:cNvPr id="18" name="AutoShape 34"/>
        <xdr:cNvSpPr>
          <a:spLocks noChangeArrowheads="1"/>
        </xdr:cNvSpPr>
      </xdr:nvSpPr>
      <xdr:spPr bwMode="auto">
        <a:xfrm>
          <a:off x="1845468" y="45937686"/>
          <a:ext cx="5203032" cy="48478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9</xdr:col>
      <xdr:colOff>153380</xdr:colOff>
      <xdr:row>752</xdr:row>
      <xdr:rowOff>193673</xdr:rowOff>
    </xdr:from>
    <xdr:ext cx="4415119" cy="477850"/>
    <xdr:sp macro="" textlink="">
      <xdr:nvSpPr>
        <xdr:cNvPr id="19" name="Text Box 33"/>
        <xdr:cNvSpPr txBox="1">
          <a:spLocks noChangeArrowheads="1"/>
        </xdr:cNvSpPr>
      </xdr:nvSpPr>
      <xdr:spPr bwMode="auto">
        <a:xfrm>
          <a:off x="1975036" y="45925579"/>
          <a:ext cx="4415119" cy="4778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300"/>
            </a:lnSpc>
            <a:defRPr sz="1000"/>
          </a:pPr>
          <a:r>
            <a:rPr lang="ja-JP" altLang="en-US"/>
            <a:t>・当該ガイドライン研究会の事務局。弁護士等の登録支援専門家への委嘱を実施。</a:t>
          </a:r>
          <a:endParaRPr lang="en-US" altLang="ja-JP"/>
        </a:p>
        <a:p>
          <a:pPr algn="l" rtl="0">
            <a:lnSpc>
              <a:spcPts val="1300"/>
            </a:lnSpc>
            <a:defRPr sz="1000"/>
          </a:pPr>
          <a:r>
            <a:rPr lang="ja-JP" altLang="en-US"/>
            <a:t>・専門家への報酬の支払のほか、管理業務等を行う。</a:t>
          </a:r>
        </a:p>
      </xdr:txBody>
    </xdr:sp>
    <xdr:clientData/>
  </xdr:oneCellAnchor>
  <xdr:twoCellAnchor>
    <xdr:from>
      <xdr:col>37</xdr:col>
      <xdr:colOff>0</xdr:colOff>
      <xdr:row>752</xdr:row>
      <xdr:rowOff>321468</xdr:rowOff>
    </xdr:from>
    <xdr:to>
      <xdr:col>45</xdr:col>
      <xdr:colOff>107155</xdr:colOff>
      <xdr:row>753</xdr:row>
      <xdr:rowOff>297655</xdr:rowOff>
    </xdr:to>
    <xdr:sp macro="" textlink="">
      <xdr:nvSpPr>
        <xdr:cNvPr id="20" name="AutoShape 34"/>
        <xdr:cNvSpPr>
          <a:spLocks noChangeArrowheads="1"/>
        </xdr:cNvSpPr>
      </xdr:nvSpPr>
      <xdr:spPr bwMode="auto">
        <a:xfrm>
          <a:off x="7489031" y="46053374"/>
          <a:ext cx="1726405" cy="3333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37</xdr:col>
      <xdr:colOff>93150</xdr:colOff>
      <xdr:row>752</xdr:row>
      <xdr:rowOff>321141</xdr:rowOff>
    </xdr:from>
    <xdr:ext cx="1442756" cy="332173"/>
    <xdr:sp macro="" textlink="">
      <xdr:nvSpPr>
        <xdr:cNvPr id="21" name="Text Box 33"/>
        <xdr:cNvSpPr txBox="1">
          <a:spLocks noChangeArrowheads="1"/>
        </xdr:cNvSpPr>
      </xdr:nvSpPr>
      <xdr:spPr bwMode="auto">
        <a:xfrm>
          <a:off x="7582181" y="46053047"/>
          <a:ext cx="1442756" cy="33217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300"/>
            </a:lnSpc>
            <a:defRPr sz="1000"/>
          </a:pPr>
          <a:r>
            <a:rPr lang="ja-JP" altLang="en-US"/>
            <a:t>・広報媒体の製作など</a:t>
          </a:r>
        </a:p>
        <a:p>
          <a:pPr algn="l" rtl="0">
            <a:lnSpc>
              <a:spcPts val="1300"/>
            </a:lnSpc>
            <a:defRPr sz="1000"/>
          </a:pPr>
          <a:endParaRPr lang="ja-JP" altLang="en-US"/>
        </a:p>
      </xdr:txBody>
    </xdr:sp>
    <xdr:clientData/>
  </xdr:oneCellAnchor>
  <xdr:twoCellAnchor>
    <xdr:from>
      <xdr:col>20</xdr:col>
      <xdr:colOff>7704</xdr:colOff>
      <xdr:row>754</xdr:row>
      <xdr:rowOff>69909</xdr:rowOff>
    </xdr:from>
    <xdr:to>
      <xdr:col>20</xdr:col>
      <xdr:colOff>11905</xdr:colOff>
      <xdr:row>755</xdr:row>
      <xdr:rowOff>95250</xdr:rowOff>
    </xdr:to>
    <xdr:sp macro="" textlink="">
      <xdr:nvSpPr>
        <xdr:cNvPr id="22" name="Line 50"/>
        <xdr:cNvSpPr>
          <a:spLocks noChangeShapeType="1"/>
        </xdr:cNvSpPr>
      </xdr:nvSpPr>
      <xdr:spPr bwMode="auto">
        <a:xfrm>
          <a:off x="4055829" y="46516190"/>
          <a:ext cx="4201" cy="3825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17</xdr:col>
      <xdr:colOff>2</xdr:colOff>
      <xdr:row>755</xdr:row>
      <xdr:rowOff>106327</xdr:rowOff>
    </xdr:from>
    <xdr:ext cx="1187824" cy="330573"/>
    <xdr:sp macro="" textlink="">
      <xdr:nvSpPr>
        <xdr:cNvPr id="23" name="Text Box 43"/>
        <xdr:cNvSpPr txBox="1">
          <a:spLocks noChangeArrowheads="1"/>
        </xdr:cNvSpPr>
      </xdr:nvSpPr>
      <xdr:spPr bwMode="auto">
        <a:xfrm>
          <a:off x="3440908" y="46909796"/>
          <a:ext cx="1187824" cy="33057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【報酬等支払い】</a:t>
          </a:r>
        </a:p>
      </xdr:txBody>
    </xdr:sp>
    <xdr:clientData/>
  </xdr:oneCellAnchor>
  <xdr:oneCellAnchor>
    <xdr:from>
      <xdr:col>16</xdr:col>
      <xdr:colOff>9107</xdr:colOff>
      <xdr:row>756</xdr:row>
      <xdr:rowOff>30687</xdr:rowOff>
    </xdr:from>
    <xdr:ext cx="1540810" cy="403412"/>
    <xdr:sp macro="" textlink="">
      <xdr:nvSpPr>
        <xdr:cNvPr id="24" name="Text Box 44"/>
        <xdr:cNvSpPr txBox="1">
          <a:spLocks noChangeArrowheads="1"/>
        </xdr:cNvSpPr>
      </xdr:nvSpPr>
      <xdr:spPr bwMode="auto">
        <a:xfrm>
          <a:off x="3247607" y="47191343"/>
          <a:ext cx="1540810" cy="40341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defRPr sz="1000"/>
          </a:pPr>
          <a:r>
            <a:rPr lang="en-US" altLang="ja-JP" sz="1100" b="0" i="0" u="none" strike="noStrike" baseline="0">
              <a:solidFill>
                <a:srgbClr val="000000"/>
              </a:solidFill>
              <a:latin typeface="ＭＳ Ｐゴシック"/>
              <a:ea typeface="ＭＳ Ｐゴシック"/>
            </a:rPr>
            <a:t>B</a:t>
          </a:r>
          <a:r>
            <a:rPr lang="ja-JP" altLang="en-US" sz="1100" b="0" i="0" u="none" strike="noStrike" baseline="0">
              <a:solidFill>
                <a:srgbClr val="000000"/>
              </a:solidFill>
              <a:latin typeface="ＭＳ Ｐゴシック"/>
              <a:ea typeface="ＭＳ Ｐゴシック"/>
            </a:rPr>
            <a:t>.　各登録支援専門家</a:t>
          </a:r>
          <a:endParaRPr lang="ja-JP" altLang="en-US"/>
        </a:p>
      </xdr:txBody>
    </xdr:sp>
    <xdr:clientData/>
  </xdr:oneCellAnchor>
  <xdr:twoCellAnchor>
    <xdr:from>
      <xdr:col>14</xdr:col>
      <xdr:colOff>154780</xdr:colOff>
      <xdr:row>756</xdr:row>
      <xdr:rowOff>579075</xdr:rowOff>
    </xdr:from>
    <xdr:to>
      <xdr:col>28</xdr:col>
      <xdr:colOff>154780</xdr:colOff>
      <xdr:row>757</xdr:row>
      <xdr:rowOff>261939</xdr:rowOff>
    </xdr:to>
    <xdr:sp macro="" textlink="">
      <xdr:nvSpPr>
        <xdr:cNvPr id="25" name="AutoShape 34"/>
        <xdr:cNvSpPr>
          <a:spLocks noChangeArrowheads="1"/>
        </xdr:cNvSpPr>
      </xdr:nvSpPr>
      <xdr:spPr bwMode="auto">
        <a:xfrm>
          <a:off x="2988468" y="47739731"/>
          <a:ext cx="2833687" cy="34961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15</xdr:col>
      <xdr:colOff>124667</xdr:colOff>
      <xdr:row>756</xdr:row>
      <xdr:rowOff>552261</xdr:rowOff>
    </xdr:from>
    <xdr:ext cx="2229971" cy="466645"/>
    <xdr:sp macro="" textlink="">
      <xdr:nvSpPr>
        <xdr:cNvPr id="26" name="Text Box 33"/>
        <xdr:cNvSpPr txBox="1">
          <a:spLocks noChangeArrowheads="1"/>
        </xdr:cNvSpPr>
      </xdr:nvSpPr>
      <xdr:spPr bwMode="auto">
        <a:xfrm>
          <a:off x="3160761" y="47712917"/>
          <a:ext cx="2229971" cy="46664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300"/>
            </a:lnSpc>
            <a:defRPr sz="1000"/>
          </a:pPr>
          <a:r>
            <a:rPr lang="ja-JP" altLang="en-US"/>
            <a:t>・全銀協からの委嘱を受け、債務整理の手続支援を実施</a:t>
          </a:r>
        </a:p>
        <a:p>
          <a:pPr algn="l" rtl="0">
            <a:lnSpc>
              <a:spcPts val="1300"/>
            </a:lnSpc>
            <a:defRPr sz="1000"/>
          </a:pPr>
          <a:endParaRPr lang="ja-JP" altLang="en-US"/>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15" zoomScale="85" zoomScaleNormal="75" zoomScaleSheetLayoutView="85" zoomScalePageLayoutView="85" workbookViewId="0">
      <selection activeCell="A700" sqref="A700:AX7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20</v>
      </c>
      <c r="AT2" s="187"/>
      <c r="AU2" s="187"/>
      <c r="AV2" s="52" t="str">
        <f>IF(AW2="", "", "-")</f>
        <v/>
      </c>
      <c r="AW2" s="386"/>
      <c r="AX2" s="386"/>
    </row>
    <row r="3" spans="1:50" ht="21" customHeight="1" thickBot="1" x14ac:dyDescent="0.2">
      <c r="A3" s="492" t="s">
        <v>473</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547</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544</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545</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76</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546</v>
      </c>
      <c r="AF5" s="704"/>
      <c r="AG5" s="704"/>
      <c r="AH5" s="704"/>
      <c r="AI5" s="704"/>
      <c r="AJ5" s="704"/>
      <c r="AK5" s="704"/>
      <c r="AL5" s="704"/>
      <c r="AM5" s="704"/>
      <c r="AN5" s="704"/>
      <c r="AO5" s="704"/>
      <c r="AP5" s="705"/>
      <c r="AQ5" s="706" t="s">
        <v>634</v>
      </c>
      <c r="AR5" s="707"/>
      <c r="AS5" s="707"/>
      <c r="AT5" s="707"/>
      <c r="AU5" s="707"/>
      <c r="AV5" s="707"/>
      <c r="AW5" s="707"/>
      <c r="AX5" s="708"/>
    </row>
    <row r="6" spans="1:50" ht="24.75"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5" customHeight="1" x14ac:dyDescent="0.15">
      <c r="A7" s="813" t="s">
        <v>23</v>
      </c>
      <c r="B7" s="814"/>
      <c r="C7" s="814"/>
      <c r="D7" s="814"/>
      <c r="E7" s="814"/>
      <c r="F7" s="815"/>
      <c r="G7" s="816" t="s">
        <v>549</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550</v>
      </c>
      <c r="AF7" s="375"/>
      <c r="AG7" s="375"/>
      <c r="AH7" s="375"/>
      <c r="AI7" s="375"/>
      <c r="AJ7" s="375"/>
      <c r="AK7" s="375"/>
      <c r="AL7" s="375"/>
      <c r="AM7" s="375"/>
      <c r="AN7" s="375"/>
      <c r="AO7" s="375"/>
      <c r="AP7" s="375"/>
      <c r="AQ7" s="375"/>
      <c r="AR7" s="375"/>
      <c r="AS7" s="375"/>
      <c r="AT7" s="375"/>
      <c r="AU7" s="375"/>
      <c r="AV7" s="375"/>
      <c r="AW7" s="375"/>
      <c r="AX7" s="376"/>
    </row>
    <row r="8" spans="1:50" ht="31.5" customHeight="1" x14ac:dyDescent="0.15">
      <c r="A8" s="813" t="s">
        <v>391</v>
      </c>
      <c r="B8" s="814"/>
      <c r="C8" s="814"/>
      <c r="D8" s="814"/>
      <c r="E8" s="814"/>
      <c r="F8" s="815"/>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7.5" customHeight="1" x14ac:dyDescent="0.15">
      <c r="A9" s="105" t="s">
        <v>24</v>
      </c>
      <c r="B9" s="106"/>
      <c r="C9" s="106"/>
      <c r="D9" s="106"/>
      <c r="E9" s="106"/>
      <c r="F9" s="106"/>
      <c r="G9" s="548" t="s">
        <v>551</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63.75" customHeight="1" x14ac:dyDescent="0.15">
      <c r="A10" s="726" t="s">
        <v>31</v>
      </c>
      <c r="B10" s="727"/>
      <c r="C10" s="727"/>
      <c r="D10" s="727"/>
      <c r="E10" s="727"/>
      <c r="F10" s="727"/>
      <c r="G10" s="662" t="s">
        <v>552</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37.5" customHeight="1" x14ac:dyDescent="0.15">
      <c r="A11" s="726" t="s">
        <v>6</v>
      </c>
      <c r="B11" s="727"/>
      <c r="C11" s="727"/>
      <c r="D11" s="727"/>
      <c r="E11" s="727"/>
      <c r="F11" s="735"/>
      <c r="G11" s="698" t="str">
        <f>入力規則等!P10</f>
        <v>直接実施、補助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474</v>
      </c>
      <c r="AL12" s="277"/>
      <c r="AM12" s="277"/>
      <c r="AN12" s="277"/>
      <c r="AO12" s="277"/>
      <c r="AP12" s="277"/>
      <c r="AQ12" s="278"/>
      <c r="AR12" s="282" t="s">
        <v>475</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t="s">
        <v>556</v>
      </c>
      <c r="Q13" s="183"/>
      <c r="R13" s="183"/>
      <c r="S13" s="183"/>
      <c r="T13" s="183"/>
      <c r="U13" s="183"/>
      <c r="V13" s="184"/>
      <c r="W13" s="182" t="s">
        <v>559</v>
      </c>
      <c r="X13" s="183"/>
      <c r="Y13" s="183"/>
      <c r="Z13" s="183"/>
      <c r="AA13" s="183"/>
      <c r="AB13" s="183"/>
      <c r="AC13" s="184"/>
      <c r="AD13" s="182">
        <v>5</v>
      </c>
      <c r="AE13" s="183"/>
      <c r="AF13" s="183"/>
      <c r="AG13" s="183"/>
      <c r="AH13" s="183"/>
      <c r="AI13" s="183"/>
      <c r="AJ13" s="184"/>
      <c r="AK13" s="182">
        <v>71</v>
      </c>
      <c r="AL13" s="183"/>
      <c r="AM13" s="183"/>
      <c r="AN13" s="183"/>
      <c r="AO13" s="183"/>
      <c r="AP13" s="183"/>
      <c r="AQ13" s="184"/>
      <c r="AR13" s="179">
        <v>39</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556</v>
      </c>
      <c r="Q14" s="183"/>
      <c r="R14" s="183"/>
      <c r="S14" s="183"/>
      <c r="T14" s="183"/>
      <c r="U14" s="183"/>
      <c r="V14" s="184"/>
      <c r="W14" s="182" t="s">
        <v>558</v>
      </c>
      <c r="X14" s="183"/>
      <c r="Y14" s="183"/>
      <c r="Z14" s="183"/>
      <c r="AA14" s="183"/>
      <c r="AB14" s="183"/>
      <c r="AC14" s="184"/>
      <c r="AD14" s="182">
        <v>112</v>
      </c>
      <c r="AE14" s="183"/>
      <c r="AF14" s="183"/>
      <c r="AG14" s="183"/>
      <c r="AH14" s="183"/>
      <c r="AI14" s="183"/>
      <c r="AJ14" s="184"/>
      <c r="AK14" s="182" t="s">
        <v>556</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558</v>
      </c>
      <c r="Q15" s="183"/>
      <c r="R15" s="183"/>
      <c r="S15" s="183"/>
      <c r="T15" s="183"/>
      <c r="U15" s="183"/>
      <c r="V15" s="184"/>
      <c r="W15" s="182" t="s">
        <v>559</v>
      </c>
      <c r="X15" s="183"/>
      <c r="Y15" s="183"/>
      <c r="Z15" s="183"/>
      <c r="AA15" s="183"/>
      <c r="AB15" s="183"/>
      <c r="AC15" s="184"/>
      <c r="AD15" s="182" t="s">
        <v>553</v>
      </c>
      <c r="AE15" s="183"/>
      <c r="AF15" s="183"/>
      <c r="AG15" s="183"/>
      <c r="AH15" s="183"/>
      <c r="AI15" s="183"/>
      <c r="AJ15" s="184"/>
      <c r="AK15" s="182" t="s">
        <v>557</v>
      </c>
      <c r="AL15" s="183"/>
      <c r="AM15" s="183"/>
      <c r="AN15" s="183"/>
      <c r="AO15" s="183"/>
      <c r="AP15" s="183"/>
      <c r="AQ15" s="184"/>
      <c r="AR15" s="182" t="s">
        <v>633</v>
      </c>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558</v>
      </c>
      <c r="Q16" s="183"/>
      <c r="R16" s="183"/>
      <c r="S16" s="183"/>
      <c r="T16" s="183"/>
      <c r="U16" s="183"/>
      <c r="V16" s="184"/>
      <c r="W16" s="182" t="s">
        <v>555</v>
      </c>
      <c r="X16" s="183"/>
      <c r="Y16" s="183"/>
      <c r="Z16" s="183"/>
      <c r="AA16" s="183"/>
      <c r="AB16" s="183"/>
      <c r="AC16" s="184"/>
      <c r="AD16" s="182" t="s">
        <v>554</v>
      </c>
      <c r="AE16" s="183"/>
      <c r="AF16" s="183"/>
      <c r="AG16" s="183"/>
      <c r="AH16" s="183"/>
      <c r="AI16" s="183"/>
      <c r="AJ16" s="184"/>
      <c r="AK16" s="182" t="s">
        <v>556</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c r="Q17" s="183"/>
      <c r="R17" s="183"/>
      <c r="S17" s="183"/>
      <c r="T17" s="183"/>
      <c r="U17" s="183"/>
      <c r="V17" s="184"/>
      <c r="W17" s="182" t="s">
        <v>555</v>
      </c>
      <c r="X17" s="183"/>
      <c r="Y17" s="183"/>
      <c r="Z17" s="183"/>
      <c r="AA17" s="183"/>
      <c r="AB17" s="183"/>
      <c r="AC17" s="184"/>
      <c r="AD17" s="182">
        <v>3</v>
      </c>
      <c r="AE17" s="183"/>
      <c r="AF17" s="183"/>
      <c r="AG17" s="183"/>
      <c r="AH17" s="183"/>
      <c r="AI17" s="183"/>
      <c r="AJ17" s="184"/>
      <c r="AK17" s="182" t="s">
        <v>556</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120</v>
      </c>
      <c r="AE18" s="204"/>
      <c r="AF18" s="204"/>
      <c r="AG18" s="204"/>
      <c r="AH18" s="204"/>
      <c r="AI18" s="204"/>
      <c r="AJ18" s="205"/>
      <c r="AK18" s="203">
        <f>SUM(AK13:AQ17)</f>
        <v>71</v>
      </c>
      <c r="AL18" s="204"/>
      <c r="AM18" s="204"/>
      <c r="AN18" s="204"/>
      <c r="AO18" s="204"/>
      <c r="AP18" s="204"/>
      <c r="AQ18" s="205"/>
      <c r="AR18" s="203">
        <f>SUM(AR13:AX17)</f>
        <v>39</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c r="Q19" s="183"/>
      <c r="R19" s="183"/>
      <c r="S19" s="183"/>
      <c r="T19" s="183"/>
      <c r="U19" s="183"/>
      <c r="V19" s="184"/>
      <c r="W19" s="182"/>
      <c r="X19" s="183"/>
      <c r="Y19" s="183"/>
      <c r="Z19" s="183"/>
      <c r="AA19" s="183"/>
      <c r="AB19" s="183"/>
      <c r="AC19" s="184"/>
      <c r="AD19" s="182">
        <v>98</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IF(W18=0, "-", SUM(W19)/W18)</f>
        <v>-</v>
      </c>
      <c r="X20" s="509"/>
      <c r="Y20" s="509"/>
      <c r="Z20" s="509"/>
      <c r="AA20" s="509"/>
      <c r="AB20" s="509"/>
      <c r="AC20" s="509"/>
      <c r="AD20" s="509">
        <f>IF(AD18=0, "-", SUM(AD19)/AD18)</f>
        <v>0.81666666666666665</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507</v>
      </c>
      <c r="H21" s="899"/>
      <c r="I21" s="899"/>
      <c r="J21" s="899"/>
      <c r="K21" s="899"/>
      <c r="L21" s="899"/>
      <c r="M21" s="899"/>
      <c r="N21" s="899"/>
      <c r="O21" s="899"/>
      <c r="P21" s="509" t="str">
        <f>IF(P19=0, "-", SUM(P19)/SUM(P13,P14))</f>
        <v>-</v>
      </c>
      <c r="Q21" s="509"/>
      <c r="R21" s="509"/>
      <c r="S21" s="509"/>
      <c r="T21" s="509"/>
      <c r="U21" s="509"/>
      <c r="V21" s="509"/>
      <c r="W21" s="509" t="str">
        <f>IF(W19=0, "-", SUM(W19)/SUM(W13,W14))</f>
        <v>-</v>
      </c>
      <c r="X21" s="509"/>
      <c r="Y21" s="509"/>
      <c r="Z21" s="509"/>
      <c r="AA21" s="509"/>
      <c r="AB21" s="509"/>
      <c r="AC21" s="509"/>
      <c r="AD21" s="509">
        <f>IF(AD19=0, "-", SUM(AD19)/SUM(AD13,AD14))</f>
        <v>0.83760683760683763</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484</v>
      </c>
      <c r="B22" s="160"/>
      <c r="C22" s="160"/>
      <c r="D22" s="160"/>
      <c r="E22" s="160"/>
      <c r="F22" s="161"/>
      <c r="G22" s="144" t="s">
        <v>482</v>
      </c>
      <c r="H22" s="145"/>
      <c r="I22" s="145"/>
      <c r="J22" s="145"/>
      <c r="K22" s="145"/>
      <c r="L22" s="145"/>
      <c r="M22" s="145"/>
      <c r="N22" s="145"/>
      <c r="O22" s="146"/>
      <c r="P22" s="168" t="s">
        <v>481</v>
      </c>
      <c r="Q22" s="145"/>
      <c r="R22" s="145"/>
      <c r="S22" s="145"/>
      <c r="T22" s="145"/>
      <c r="U22" s="145"/>
      <c r="V22" s="146"/>
      <c r="W22" s="168" t="s">
        <v>480</v>
      </c>
      <c r="X22" s="145"/>
      <c r="Y22" s="145"/>
      <c r="Z22" s="145"/>
      <c r="AA22" s="145"/>
      <c r="AB22" s="145"/>
      <c r="AC22" s="146"/>
      <c r="AD22" s="168" t="s">
        <v>479</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39" customHeight="1" x14ac:dyDescent="0.15">
      <c r="A23" s="162"/>
      <c r="B23" s="163"/>
      <c r="C23" s="163"/>
      <c r="D23" s="163"/>
      <c r="E23" s="163"/>
      <c r="F23" s="164"/>
      <c r="G23" s="147" t="s">
        <v>631</v>
      </c>
      <c r="H23" s="148"/>
      <c r="I23" s="148"/>
      <c r="J23" s="148"/>
      <c r="K23" s="148"/>
      <c r="L23" s="148"/>
      <c r="M23" s="148"/>
      <c r="N23" s="148"/>
      <c r="O23" s="149"/>
      <c r="P23" s="179">
        <v>58</v>
      </c>
      <c r="Q23" s="180"/>
      <c r="R23" s="180"/>
      <c r="S23" s="180"/>
      <c r="T23" s="180"/>
      <c r="U23" s="180"/>
      <c r="V23" s="181"/>
      <c r="W23" s="179">
        <v>31</v>
      </c>
      <c r="X23" s="180"/>
      <c r="Y23" s="180"/>
      <c r="Z23" s="180"/>
      <c r="AA23" s="180"/>
      <c r="AB23" s="180"/>
      <c r="AC23" s="181"/>
      <c r="AD23" s="170" t="s">
        <v>632</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7" customHeight="1" x14ac:dyDescent="0.15">
      <c r="A24" s="162"/>
      <c r="B24" s="163"/>
      <c r="C24" s="163"/>
      <c r="D24" s="163"/>
      <c r="E24" s="163"/>
      <c r="F24" s="164"/>
      <c r="G24" s="150" t="s">
        <v>560</v>
      </c>
      <c r="H24" s="151"/>
      <c r="I24" s="151"/>
      <c r="J24" s="151"/>
      <c r="K24" s="151"/>
      <c r="L24" s="151"/>
      <c r="M24" s="151"/>
      <c r="N24" s="151"/>
      <c r="O24" s="152"/>
      <c r="P24" s="182">
        <v>13</v>
      </c>
      <c r="Q24" s="183"/>
      <c r="R24" s="183"/>
      <c r="S24" s="183"/>
      <c r="T24" s="183"/>
      <c r="U24" s="183"/>
      <c r="V24" s="184"/>
      <c r="W24" s="182">
        <v>8</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7"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7"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7"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7" customHeight="1" x14ac:dyDescent="0.15">
      <c r="A28" s="162"/>
      <c r="B28" s="163"/>
      <c r="C28" s="163"/>
      <c r="D28" s="163"/>
      <c r="E28" s="163"/>
      <c r="F28" s="164"/>
      <c r="G28" s="153" t="s">
        <v>487</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483</v>
      </c>
      <c r="H29" s="157"/>
      <c r="I29" s="157"/>
      <c r="J29" s="157"/>
      <c r="K29" s="157"/>
      <c r="L29" s="157"/>
      <c r="M29" s="157"/>
      <c r="N29" s="157"/>
      <c r="O29" s="158"/>
      <c r="P29" s="206">
        <f>AK13</f>
        <v>71</v>
      </c>
      <c r="Q29" s="207"/>
      <c r="R29" s="207"/>
      <c r="S29" s="207"/>
      <c r="T29" s="207"/>
      <c r="U29" s="207"/>
      <c r="V29" s="208"/>
      <c r="W29" s="206">
        <f>AR13</f>
        <v>39</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500</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565</v>
      </c>
      <c r="AR31" s="198"/>
      <c r="AS31" s="132" t="s">
        <v>357</v>
      </c>
      <c r="AT31" s="133"/>
      <c r="AU31" s="265">
        <v>29</v>
      </c>
      <c r="AV31" s="265"/>
      <c r="AW31" s="368" t="s">
        <v>301</v>
      </c>
      <c r="AX31" s="369"/>
    </row>
    <row r="32" spans="1:50" ht="50.1" customHeight="1" x14ac:dyDescent="0.15">
      <c r="A32" s="536"/>
      <c r="B32" s="534"/>
      <c r="C32" s="534"/>
      <c r="D32" s="534"/>
      <c r="E32" s="534"/>
      <c r="F32" s="535"/>
      <c r="G32" s="510" t="s">
        <v>629</v>
      </c>
      <c r="H32" s="511"/>
      <c r="I32" s="511"/>
      <c r="J32" s="511"/>
      <c r="K32" s="511"/>
      <c r="L32" s="511"/>
      <c r="M32" s="511"/>
      <c r="N32" s="511"/>
      <c r="O32" s="512"/>
      <c r="P32" s="121" t="s">
        <v>624</v>
      </c>
      <c r="Q32" s="121"/>
      <c r="R32" s="121"/>
      <c r="S32" s="121"/>
      <c r="T32" s="121"/>
      <c r="U32" s="121"/>
      <c r="V32" s="121"/>
      <c r="W32" s="121"/>
      <c r="X32" s="212"/>
      <c r="Y32" s="335" t="s">
        <v>13</v>
      </c>
      <c r="Z32" s="519"/>
      <c r="AA32" s="520"/>
      <c r="AB32" s="521" t="s">
        <v>562</v>
      </c>
      <c r="AC32" s="521"/>
      <c r="AD32" s="521"/>
      <c r="AE32" s="348" t="s">
        <v>565</v>
      </c>
      <c r="AF32" s="349"/>
      <c r="AG32" s="349"/>
      <c r="AH32" s="349"/>
      <c r="AI32" s="348" t="s">
        <v>565</v>
      </c>
      <c r="AJ32" s="349"/>
      <c r="AK32" s="349"/>
      <c r="AL32" s="349"/>
      <c r="AM32" s="348">
        <v>24</v>
      </c>
      <c r="AN32" s="349"/>
      <c r="AO32" s="349"/>
      <c r="AP32" s="349"/>
      <c r="AQ32" s="189" t="s">
        <v>565</v>
      </c>
      <c r="AR32" s="190"/>
      <c r="AS32" s="190"/>
      <c r="AT32" s="191"/>
      <c r="AU32" s="349" t="s">
        <v>565</v>
      </c>
      <c r="AV32" s="349"/>
      <c r="AW32" s="349"/>
      <c r="AX32" s="365"/>
    </row>
    <row r="33" spans="1:50" ht="50.1"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562</v>
      </c>
      <c r="AC33" s="491"/>
      <c r="AD33" s="491"/>
      <c r="AE33" s="348" t="s">
        <v>565</v>
      </c>
      <c r="AF33" s="349"/>
      <c r="AG33" s="349"/>
      <c r="AH33" s="349"/>
      <c r="AI33" s="348" t="s">
        <v>566</v>
      </c>
      <c r="AJ33" s="349"/>
      <c r="AK33" s="349"/>
      <c r="AL33" s="349"/>
      <c r="AM33" s="348">
        <v>17</v>
      </c>
      <c r="AN33" s="349"/>
      <c r="AO33" s="349"/>
      <c r="AP33" s="349"/>
      <c r="AQ33" s="189" t="s">
        <v>565</v>
      </c>
      <c r="AR33" s="190"/>
      <c r="AS33" s="190"/>
      <c r="AT33" s="191"/>
      <c r="AU33" s="349">
        <v>187</v>
      </c>
      <c r="AV33" s="349"/>
      <c r="AW33" s="349"/>
      <c r="AX33" s="365"/>
    </row>
    <row r="34" spans="1:50" ht="50.1"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565</v>
      </c>
      <c r="AF34" s="349"/>
      <c r="AG34" s="349"/>
      <c r="AH34" s="349"/>
      <c r="AI34" s="348" t="s">
        <v>565</v>
      </c>
      <c r="AJ34" s="349"/>
      <c r="AK34" s="349"/>
      <c r="AL34" s="349"/>
      <c r="AM34" s="348">
        <v>141</v>
      </c>
      <c r="AN34" s="349"/>
      <c r="AO34" s="349"/>
      <c r="AP34" s="349"/>
      <c r="AQ34" s="189" t="s">
        <v>565</v>
      </c>
      <c r="AR34" s="190"/>
      <c r="AS34" s="190"/>
      <c r="AT34" s="191"/>
      <c r="AU34" s="349" t="s">
        <v>567</v>
      </c>
      <c r="AV34" s="349"/>
      <c r="AW34" s="349"/>
      <c r="AX34" s="365"/>
    </row>
    <row r="35" spans="1:50" ht="24.95" customHeight="1" x14ac:dyDescent="0.15">
      <c r="A35" s="872" t="s">
        <v>537</v>
      </c>
      <c r="B35" s="873"/>
      <c r="C35" s="873"/>
      <c r="D35" s="873"/>
      <c r="E35" s="873"/>
      <c r="F35" s="874"/>
      <c r="G35" s="878" t="s">
        <v>628</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4.95" customHeight="1" thickBot="1" x14ac:dyDescent="0.2">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500</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537</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500</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537</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500</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537</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500</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537</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501</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496</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499</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527</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527</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528</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508</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526</v>
      </c>
      <c r="X70" s="981"/>
      <c r="Y70" s="973" t="s">
        <v>13</v>
      </c>
      <c r="Z70" s="973"/>
      <c r="AA70" s="974"/>
      <c r="AB70" s="975" t="s">
        <v>527</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527</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528</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501</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540</v>
      </c>
      <c r="B78" s="887"/>
      <c r="C78" s="887"/>
      <c r="D78" s="887"/>
      <c r="E78" s="884" t="s">
        <v>466</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495</v>
      </c>
      <c r="AP79" s="109"/>
      <c r="AQ79" s="109"/>
      <c r="AR79" s="90" t="s">
        <v>493</v>
      </c>
      <c r="AS79" s="108"/>
      <c r="AT79" s="109"/>
      <c r="AU79" s="109"/>
      <c r="AV79" s="109"/>
      <c r="AW79" s="109"/>
      <c r="AX79" s="110"/>
    </row>
    <row r="80" spans="1:50" ht="18.75" hidden="1" customHeight="1" x14ac:dyDescent="0.15">
      <c r="A80" s="488" t="s">
        <v>267</v>
      </c>
      <c r="B80" s="832" t="s">
        <v>492</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476</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502</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503</v>
      </c>
      <c r="AR100" s="906"/>
      <c r="AS100" s="906"/>
      <c r="AT100" s="907"/>
      <c r="AU100" s="905" t="s">
        <v>504</v>
      </c>
      <c r="AV100" s="906"/>
      <c r="AW100" s="906"/>
      <c r="AX100" s="908"/>
    </row>
    <row r="101" spans="1:60" ht="24.95" customHeight="1" x14ac:dyDescent="0.15">
      <c r="A101" s="470"/>
      <c r="B101" s="471"/>
      <c r="C101" s="471"/>
      <c r="D101" s="471"/>
      <c r="E101" s="471"/>
      <c r="F101" s="472"/>
      <c r="G101" s="121" t="s">
        <v>561</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563</v>
      </c>
      <c r="AC101" s="521"/>
      <c r="AD101" s="521"/>
      <c r="AE101" s="348" t="s">
        <v>568</v>
      </c>
      <c r="AF101" s="349"/>
      <c r="AG101" s="349"/>
      <c r="AH101" s="350"/>
      <c r="AI101" s="348" t="s">
        <v>569</v>
      </c>
      <c r="AJ101" s="349"/>
      <c r="AK101" s="349"/>
      <c r="AL101" s="350"/>
      <c r="AM101" s="348">
        <v>3012</v>
      </c>
      <c r="AN101" s="349"/>
      <c r="AO101" s="349"/>
      <c r="AP101" s="350"/>
      <c r="AQ101" s="348" t="s">
        <v>611</v>
      </c>
      <c r="AR101" s="349"/>
      <c r="AS101" s="349"/>
      <c r="AT101" s="350"/>
      <c r="AU101" s="348" t="s">
        <v>611</v>
      </c>
      <c r="AV101" s="349"/>
      <c r="AW101" s="349"/>
      <c r="AX101" s="350"/>
    </row>
    <row r="102" spans="1:60" ht="24.9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563</v>
      </c>
      <c r="AC102" s="521"/>
      <c r="AD102" s="521"/>
      <c r="AE102" s="325" t="s">
        <v>568</v>
      </c>
      <c r="AF102" s="325"/>
      <c r="AG102" s="325"/>
      <c r="AH102" s="325"/>
      <c r="AI102" s="325" t="s">
        <v>570</v>
      </c>
      <c r="AJ102" s="325"/>
      <c r="AK102" s="325"/>
      <c r="AL102" s="325"/>
      <c r="AM102" s="325">
        <v>163</v>
      </c>
      <c r="AN102" s="325"/>
      <c r="AO102" s="325"/>
      <c r="AP102" s="325"/>
      <c r="AQ102" s="869">
        <v>1787</v>
      </c>
      <c r="AR102" s="870"/>
      <c r="AS102" s="870"/>
      <c r="AT102" s="871"/>
      <c r="AU102" s="869" t="s">
        <v>612</v>
      </c>
      <c r="AV102" s="870"/>
      <c r="AW102" s="870"/>
      <c r="AX102" s="871"/>
    </row>
    <row r="103" spans="1:60" ht="31.5" hidden="1" customHeight="1" x14ac:dyDescent="0.15">
      <c r="A103" s="467" t="s">
        <v>502</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503</v>
      </c>
      <c r="AR103" s="356"/>
      <c r="AS103" s="356"/>
      <c r="AT103" s="868"/>
      <c r="AU103" s="355" t="s">
        <v>504</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502</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503</v>
      </c>
      <c r="AR106" s="356"/>
      <c r="AS106" s="356"/>
      <c r="AT106" s="868"/>
      <c r="AU106" s="355" t="s">
        <v>504</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502</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503</v>
      </c>
      <c r="AR109" s="356"/>
      <c r="AS109" s="356"/>
      <c r="AT109" s="868"/>
      <c r="AU109" s="355" t="s">
        <v>504</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502</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503</v>
      </c>
      <c r="AR112" s="353"/>
      <c r="AS112" s="353"/>
      <c r="AT112" s="354"/>
      <c r="AU112" s="355" t="s">
        <v>504</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477</v>
      </c>
      <c r="AR115" s="333"/>
      <c r="AS115" s="333"/>
      <c r="AT115" s="333"/>
      <c r="AU115" s="333"/>
      <c r="AV115" s="333"/>
      <c r="AW115" s="333"/>
      <c r="AX115" s="334"/>
    </row>
    <row r="116" spans="1:50" ht="36.75" customHeight="1" x14ac:dyDescent="0.15">
      <c r="A116" s="271"/>
      <c r="B116" s="272"/>
      <c r="C116" s="272"/>
      <c r="D116" s="272"/>
      <c r="E116" s="272"/>
      <c r="F116" s="273"/>
      <c r="G116" s="301" t="s">
        <v>623</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564</v>
      </c>
      <c r="AC116" s="280"/>
      <c r="AD116" s="281"/>
      <c r="AE116" s="325" t="s">
        <v>613</v>
      </c>
      <c r="AF116" s="325"/>
      <c r="AG116" s="325"/>
      <c r="AH116" s="325"/>
      <c r="AI116" s="325" t="s">
        <v>614</v>
      </c>
      <c r="AJ116" s="325"/>
      <c r="AK116" s="325"/>
      <c r="AL116" s="325"/>
      <c r="AM116" s="325">
        <v>3609648</v>
      </c>
      <c r="AN116" s="325"/>
      <c r="AO116" s="325"/>
      <c r="AP116" s="325"/>
      <c r="AQ116" s="348">
        <v>307829</v>
      </c>
      <c r="AR116" s="349"/>
      <c r="AS116" s="349"/>
      <c r="AT116" s="349"/>
      <c r="AU116" s="349"/>
      <c r="AV116" s="349"/>
      <c r="AW116" s="349"/>
      <c r="AX116" s="365"/>
    </row>
    <row r="117" spans="1:50" ht="39"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512</v>
      </c>
      <c r="AC117" s="339"/>
      <c r="AD117" s="340"/>
      <c r="AE117" s="285" t="s">
        <v>614</v>
      </c>
      <c r="AF117" s="285"/>
      <c r="AG117" s="285"/>
      <c r="AH117" s="285"/>
      <c r="AI117" s="285" t="s">
        <v>615</v>
      </c>
      <c r="AJ117" s="285"/>
      <c r="AK117" s="285"/>
      <c r="AL117" s="285"/>
      <c r="AM117" s="285" t="s">
        <v>616</v>
      </c>
      <c r="AN117" s="285"/>
      <c r="AO117" s="285"/>
      <c r="AP117" s="285"/>
      <c r="AQ117" s="285" t="s">
        <v>617</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477</v>
      </c>
      <c r="AR118" s="333"/>
      <c r="AS118" s="333"/>
      <c r="AT118" s="333"/>
      <c r="AU118" s="333"/>
      <c r="AV118" s="333"/>
      <c r="AW118" s="333"/>
      <c r="AX118" s="334"/>
    </row>
    <row r="119" spans="1:50" ht="23.25" hidden="1" customHeight="1" x14ac:dyDescent="0.15">
      <c r="A119" s="271"/>
      <c r="B119" s="272"/>
      <c r="C119" s="272"/>
      <c r="D119" s="272"/>
      <c r="E119" s="272"/>
      <c r="F119" s="273"/>
      <c r="G119" s="301" t="s">
        <v>513</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512</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477</v>
      </c>
      <c r="AR121" s="333"/>
      <c r="AS121" s="333"/>
      <c r="AT121" s="333"/>
      <c r="AU121" s="333"/>
      <c r="AV121" s="333"/>
      <c r="AW121" s="333"/>
      <c r="AX121" s="334"/>
    </row>
    <row r="122" spans="1:50" ht="23.25" hidden="1" customHeight="1" x14ac:dyDescent="0.15">
      <c r="A122" s="271"/>
      <c r="B122" s="272"/>
      <c r="C122" s="272"/>
      <c r="D122" s="272"/>
      <c r="E122" s="272"/>
      <c r="F122" s="273"/>
      <c r="G122" s="301" t="s">
        <v>514</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515</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477</v>
      </c>
      <c r="AR124" s="333"/>
      <c r="AS124" s="333"/>
      <c r="AT124" s="333"/>
      <c r="AU124" s="333"/>
      <c r="AV124" s="333"/>
      <c r="AW124" s="333"/>
      <c r="AX124" s="334"/>
    </row>
    <row r="125" spans="1:50" ht="23.25" hidden="1" customHeight="1" x14ac:dyDescent="0.15">
      <c r="A125" s="271"/>
      <c r="B125" s="272"/>
      <c r="C125" s="272"/>
      <c r="D125" s="272"/>
      <c r="E125" s="272"/>
      <c r="F125" s="273"/>
      <c r="G125" s="301" t="s">
        <v>514</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512</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477</v>
      </c>
      <c r="AR127" s="333"/>
      <c r="AS127" s="333"/>
      <c r="AT127" s="333"/>
      <c r="AU127" s="333"/>
      <c r="AV127" s="333"/>
      <c r="AW127" s="333"/>
      <c r="AX127" s="334"/>
    </row>
    <row r="128" spans="1:50" ht="23.25" hidden="1" customHeight="1" x14ac:dyDescent="0.15">
      <c r="A128" s="271"/>
      <c r="B128" s="272"/>
      <c r="C128" s="272"/>
      <c r="D128" s="272"/>
      <c r="E128" s="272"/>
      <c r="F128" s="273"/>
      <c r="G128" s="301" t="s">
        <v>514</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512</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637</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hidden="1"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hidden="1"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hidden="1" customHeight="1" x14ac:dyDescent="0.15">
      <c r="A134" s="1002"/>
      <c r="B134" s="236"/>
      <c r="C134" s="235"/>
      <c r="D134" s="236"/>
      <c r="E134" s="235"/>
      <c r="F134" s="297"/>
      <c r="G134" s="211"/>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c r="AC134" s="188"/>
      <c r="AD134" s="188"/>
      <c r="AE134" s="266"/>
      <c r="AF134" s="190"/>
      <c r="AG134" s="190"/>
      <c r="AH134" s="190"/>
      <c r="AI134" s="266"/>
      <c r="AJ134" s="190"/>
      <c r="AK134" s="190"/>
      <c r="AL134" s="190"/>
      <c r="AM134" s="266"/>
      <c r="AN134" s="190"/>
      <c r="AO134" s="190"/>
      <c r="AP134" s="190"/>
      <c r="AQ134" s="266"/>
      <c r="AR134" s="190"/>
      <c r="AS134" s="190"/>
      <c r="AT134" s="190"/>
      <c r="AU134" s="266"/>
      <c r="AV134" s="190"/>
      <c r="AW134" s="190"/>
      <c r="AX134" s="192"/>
    </row>
    <row r="135" spans="1:50" ht="39.75" hidden="1"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c r="AC135" s="202"/>
      <c r="AD135" s="202"/>
      <c r="AE135" s="266"/>
      <c r="AF135" s="190"/>
      <c r="AG135" s="190"/>
      <c r="AH135" s="190"/>
      <c r="AI135" s="266"/>
      <c r="AJ135" s="190"/>
      <c r="AK135" s="190"/>
      <c r="AL135" s="190"/>
      <c r="AM135" s="266"/>
      <c r="AN135" s="190"/>
      <c r="AO135" s="190"/>
      <c r="AP135" s="190"/>
      <c r="AQ135" s="266"/>
      <c r="AR135" s="190"/>
      <c r="AS135" s="190"/>
      <c r="AT135" s="190"/>
      <c r="AU135" s="266"/>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customHeight="1" x14ac:dyDescent="0.15">
      <c r="A152" s="1002"/>
      <c r="B152" s="236"/>
      <c r="C152" s="235"/>
      <c r="D152" s="236"/>
      <c r="E152" s="235"/>
      <c r="F152" s="297"/>
      <c r="G152" s="255" t="s">
        <v>383</v>
      </c>
      <c r="H152" s="129"/>
      <c r="I152" s="129"/>
      <c r="J152" s="129"/>
      <c r="K152" s="129"/>
      <c r="L152" s="129"/>
      <c r="M152" s="129"/>
      <c r="N152" s="129"/>
      <c r="O152" s="129"/>
      <c r="P152" s="130"/>
      <c r="Q152" s="137" t="s">
        <v>485</v>
      </c>
      <c r="R152" s="129"/>
      <c r="S152" s="129"/>
      <c r="T152" s="129"/>
      <c r="U152" s="129"/>
      <c r="V152" s="129"/>
      <c r="W152" s="129"/>
      <c r="X152" s="129"/>
      <c r="Y152" s="129"/>
      <c r="Z152" s="129"/>
      <c r="AA152" s="129"/>
      <c r="AB152" s="256" t="s">
        <v>486</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customHeight="1" x14ac:dyDescent="0.15">
      <c r="A154" s="1002"/>
      <c r="B154" s="236"/>
      <c r="C154" s="235"/>
      <c r="D154" s="236"/>
      <c r="E154" s="235"/>
      <c r="F154" s="297"/>
      <c r="G154" s="211" t="s">
        <v>638</v>
      </c>
      <c r="H154" s="121"/>
      <c r="I154" s="121"/>
      <c r="J154" s="121"/>
      <c r="K154" s="121"/>
      <c r="L154" s="121"/>
      <c r="M154" s="121"/>
      <c r="N154" s="121"/>
      <c r="O154" s="121"/>
      <c r="P154" s="212"/>
      <c r="Q154" s="120" t="s">
        <v>639</v>
      </c>
      <c r="R154" s="121"/>
      <c r="S154" s="121"/>
      <c r="T154" s="121"/>
      <c r="U154" s="121"/>
      <c r="V154" s="121"/>
      <c r="W154" s="121"/>
      <c r="X154" s="121"/>
      <c r="Y154" s="121"/>
      <c r="Z154" s="121"/>
      <c r="AA154" s="1004"/>
      <c r="AB154" s="243" t="s">
        <v>640</v>
      </c>
      <c r="AC154" s="244"/>
      <c r="AD154" s="244"/>
      <c r="AE154" s="249" t="s">
        <v>641</v>
      </c>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t="s">
        <v>641</v>
      </c>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485</v>
      </c>
      <c r="R159" s="129"/>
      <c r="S159" s="129"/>
      <c r="T159" s="129"/>
      <c r="U159" s="129"/>
      <c r="V159" s="129"/>
      <c r="W159" s="129"/>
      <c r="X159" s="129"/>
      <c r="Y159" s="129"/>
      <c r="Z159" s="129"/>
      <c r="AA159" s="129"/>
      <c r="AB159" s="256" t="s">
        <v>486</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485</v>
      </c>
      <c r="R166" s="129"/>
      <c r="S166" s="129"/>
      <c r="T166" s="129"/>
      <c r="U166" s="129"/>
      <c r="V166" s="129"/>
      <c r="W166" s="129"/>
      <c r="X166" s="129"/>
      <c r="Y166" s="129"/>
      <c r="Z166" s="129"/>
      <c r="AA166" s="129"/>
      <c r="AB166" s="256" t="s">
        <v>486</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485</v>
      </c>
      <c r="R173" s="129"/>
      <c r="S173" s="129"/>
      <c r="T173" s="129"/>
      <c r="U173" s="129"/>
      <c r="V173" s="129"/>
      <c r="W173" s="129"/>
      <c r="X173" s="129"/>
      <c r="Y173" s="129"/>
      <c r="Z173" s="129"/>
      <c r="AA173" s="129"/>
      <c r="AB173" s="256" t="s">
        <v>486</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485</v>
      </c>
      <c r="R180" s="129"/>
      <c r="S180" s="129"/>
      <c r="T180" s="129"/>
      <c r="U180" s="129"/>
      <c r="V180" s="129"/>
      <c r="W180" s="129"/>
      <c r="X180" s="129"/>
      <c r="Y180" s="129"/>
      <c r="Z180" s="129"/>
      <c r="AA180" s="129"/>
      <c r="AB180" s="256" t="s">
        <v>486</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13.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641</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x14ac:dyDescent="0.2">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485</v>
      </c>
      <c r="R212" s="129"/>
      <c r="S212" s="129"/>
      <c r="T212" s="129"/>
      <c r="U212" s="129"/>
      <c r="V212" s="129"/>
      <c r="W212" s="129"/>
      <c r="X212" s="129"/>
      <c r="Y212" s="129"/>
      <c r="Z212" s="129"/>
      <c r="AA212" s="129"/>
      <c r="AB212" s="256" t="s">
        <v>486</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485</v>
      </c>
      <c r="R219" s="129"/>
      <c r="S219" s="129"/>
      <c r="T219" s="129"/>
      <c r="U219" s="129"/>
      <c r="V219" s="129"/>
      <c r="W219" s="129"/>
      <c r="X219" s="129"/>
      <c r="Y219" s="129"/>
      <c r="Z219" s="129"/>
      <c r="AA219" s="129"/>
      <c r="AB219" s="256" t="s">
        <v>486</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485</v>
      </c>
      <c r="R226" s="129"/>
      <c r="S226" s="129"/>
      <c r="T226" s="129"/>
      <c r="U226" s="129"/>
      <c r="V226" s="129"/>
      <c r="W226" s="129"/>
      <c r="X226" s="129"/>
      <c r="Y226" s="129"/>
      <c r="Z226" s="129"/>
      <c r="AA226" s="129"/>
      <c r="AB226" s="256" t="s">
        <v>486</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485</v>
      </c>
      <c r="R233" s="129"/>
      <c r="S233" s="129"/>
      <c r="T233" s="129"/>
      <c r="U233" s="129"/>
      <c r="V233" s="129"/>
      <c r="W233" s="129"/>
      <c r="X233" s="129"/>
      <c r="Y233" s="129"/>
      <c r="Z233" s="129"/>
      <c r="AA233" s="129"/>
      <c r="AB233" s="256" t="s">
        <v>486</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485</v>
      </c>
      <c r="R240" s="129"/>
      <c r="S240" s="129"/>
      <c r="T240" s="129"/>
      <c r="U240" s="129"/>
      <c r="V240" s="129"/>
      <c r="W240" s="129"/>
      <c r="X240" s="129"/>
      <c r="Y240" s="129"/>
      <c r="Z240" s="129"/>
      <c r="AA240" s="129"/>
      <c r="AB240" s="256" t="s">
        <v>486</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485</v>
      </c>
      <c r="R272" s="129"/>
      <c r="S272" s="129"/>
      <c r="T272" s="129"/>
      <c r="U272" s="129"/>
      <c r="V272" s="129"/>
      <c r="W272" s="129"/>
      <c r="X272" s="129"/>
      <c r="Y272" s="129"/>
      <c r="Z272" s="129"/>
      <c r="AA272" s="129"/>
      <c r="AB272" s="256" t="s">
        <v>486</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485</v>
      </c>
      <c r="R279" s="129"/>
      <c r="S279" s="129"/>
      <c r="T279" s="129"/>
      <c r="U279" s="129"/>
      <c r="V279" s="129"/>
      <c r="W279" s="129"/>
      <c r="X279" s="129"/>
      <c r="Y279" s="129"/>
      <c r="Z279" s="129"/>
      <c r="AA279" s="129"/>
      <c r="AB279" s="256" t="s">
        <v>486</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485</v>
      </c>
      <c r="R286" s="129"/>
      <c r="S286" s="129"/>
      <c r="T286" s="129"/>
      <c r="U286" s="129"/>
      <c r="V286" s="129"/>
      <c r="W286" s="129"/>
      <c r="X286" s="129"/>
      <c r="Y286" s="129"/>
      <c r="Z286" s="129"/>
      <c r="AA286" s="129"/>
      <c r="AB286" s="256" t="s">
        <v>486</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485</v>
      </c>
      <c r="R293" s="129"/>
      <c r="S293" s="129"/>
      <c r="T293" s="129"/>
      <c r="U293" s="129"/>
      <c r="V293" s="129"/>
      <c r="W293" s="129"/>
      <c r="X293" s="129"/>
      <c r="Y293" s="129"/>
      <c r="Z293" s="129"/>
      <c r="AA293" s="129"/>
      <c r="AB293" s="256" t="s">
        <v>486</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485</v>
      </c>
      <c r="R300" s="129"/>
      <c r="S300" s="129"/>
      <c r="T300" s="129"/>
      <c r="U300" s="129"/>
      <c r="V300" s="129"/>
      <c r="W300" s="129"/>
      <c r="X300" s="129"/>
      <c r="Y300" s="129"/>
      <c r="Z300" s="129"/>
      <c r="AA300" s="129"/>
      <c r="AB300" s="256" t="s">
        <v>486</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485</v>
      </c>
      <c r="R332" s="129"/>
      <c r="S332" s="129"/>
      <c r="T332" s="129"/>
      <c r="U332" s="129"/>
      <c r="V332" s="129"/>
      <c r="W332" s="129"/>
      <c r="X332" s="129"/>
      <c r="Y332" s="129"/>
      <c r="Z332" s="129"/>
      <c r="AA332" s="129"/>
      <c r="AB332" s="256" t="s">
        <v>486</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485</v>
      </c>
      <c r="R339" s="129"/>
      <c r="S339" s="129"/>
      <c r="T339" s="129"/>
      <c r="U339" s="129"/>
      <c r="V339" s="129"/>
      <c r="W339" s="129"/>
      <c r="X339" s="129"/>
      <c r="Y339" s="129"/>
      <c r="Z339" s="129"/>
      <c r="AA339" s="129"/>
      <c r="AB339" s="256" t="s">
        <v>486</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485</v>
      </c>
      <c r="R346" s="129"/>
      <c r="S346" s="129"/>
      <c r="T346" s="129"/>
      <c r="U346" s="129"/>
      <c r="V346" s="129"/>
      <c r="W346" s="129"/>
      <c r="X346" s="129"/>
      <c r="Y346" s="129"/>
      <c r="Z346" s="129"/>
      <c r="AA346" s="129"/>
      <c r="AB346" s="256" t="s">
        <v>486</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485</v>
      </c>
      <c r="R353" s="129"/>
      <c r="S353" s="129"/>
      <c r="T353" s="129"/>
      <c r="U353" s="129"/>
      <c r="V353" s="129"/>
      <c r="W353" s="129"/>
      <c r="X353" s="129"/>
      <c r="Y353" s="129"/>
      <c r="Z353" s="129"/>
      <c r="AA353" s="129"/>
      <c r="AB353" s="256" t="s">
        <v>486</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485</v>
      </c>
      <c r="R360" s="129"/>
      <c r="S360" s="129"/>
      <c r="T360" s="129"/>
      <c r="U360" s="129"/>
      <c r="V360" s="129"/>
      <c r="W360" s="129"/>
      <c r="X360" s="129"/>
      <c r="Y360" s="129"/>
      <c r="Z360" s="129"/>
      <c r="AA360" s="129"/>
      <c r="AB360" s="256" t="s">
        <v>486</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485</v>
      </c>
      <c r="R392" s="129"/>
      <c r="S392" s="129"/>
      <c r="T392" s="129"/>
      <c r="U392" s="129"/>
      <c r="V392" s="129"/>
      <c r="W392" s="129"/>
      <c r="X392" s="129"/>
      <c r="Y392" s="129"/>
      <c r="Z392" s="129"/>
      <c r="AA392" s="129"/>
      <c r="AB392" s="256" t="s">
        <v>486</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485</v>
      </c>
      <c r="R399" s="129"/>
      <c r="S399" s="129"/>
      <c r="T399" s="129"/>
      <c r="U399" s="129"/>
      <c r="V399" s="129"/>
      <c r="W399" s="129"/>
      <c r="X399" s="129"/>
      <c r="Y399" s="129"/>
      <c r="Z399" s="129"/>
      <c r="AA399" s="129"/>
      <c r="AB399" s="256" t="s">
        <v>486</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485</v>
      </c>
      <c r="R406" s="129"/>
      <c r="S406" s="129"/>
      <c r="T406" s="129"/>
      <c r="U406" s="129"/>
      <c r="V406" s="129"/>
      <c r="W406" s="129"/>
      <c r="X406" s="129"/>
      <c r="Y406" s="129"/>
      <c r="Z406" s="129"/>
      <c r="AA406" s="129"/>
      <c r="AB406" s="256" t="s">
        <v>486</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485</v>
      </c>
      <c r="R413" s="129"/>
      <c r="S413" s="129"/>
      <c r="T413" s="129"/>
      <c r="U413" s="129"/>
      <c r="V413" s="129"/>
      <c r="W413" s="129"/>
      <c r="X413" s="129"/>
      <c r="Y413" s="129"/>
      <c r="Z413" s="129"/>
      <c r="AA413" s="129"/>
      <c r="AB413" s="256" t="s">
        <v>486</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485</v>
      </c>
      <c r="R420" s="129"/>
      <c r="S420" s="129"/>
      <c r="T420" s="129"/>
      <c r="U420" s="129"/>
      <c r="V420" s="129"/>
      <c r="W420" s="129"/>
      <c r="X420" s="129"/>
      <c r="Y420" s="129"/>
      <c r="Z420" s="129"/>
      <c r="AA420" s="129"/>
      <c r="AB420" s="256" t="s">
        <v>486</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02"/>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474</v>
      </c>
      <c r="AN431" s="142"/>
      <c r="AO431" s="142"/>
      <c r="AP431" s="137"/>
      <c r="AQ431" s="137" t="s">
        <v>356</v>
      </c>
      <c r="AR431" s="129"/>
      <c r="AS431" s="129"/>
      <c r="AT431" s="130"/>
      <c r="AU431" s="196" t="s">
        <v>254</v>
      </c>
      <c r="AV431" s="196"/>
      <c r="AW431" s="196"/>
      <c r="AX431" s="197"/>
    </row>
    <row r="432" spans="1:50" ht="18.75" hidden="1"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x14ac:dyDescent="0.15">
      <c r="A433" s="1002"/>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474</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474</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474</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474</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474</v>
      </c>
      <c r="AN456" s="142"/>
      <c r="AO456" s="142"/>
      <c r="AP456" s="137"/>
      <c r="AQ456" s="137" t="s">
        <v>356</v>
      </c>
      <c r="AR456" s="129"/>
      <c r="AS456" s="129"/>
      <c r="AT456" s="130"/>
      <c r="AU456" s="196" t="s">
        <v>254</v>
      </c>
      <c r="AV456" s="196"/>
      <c r="AW456" s="196"/>
      <c r="AX456" s="197"/>
    </row>
    <row r="457" spans="1:50" ht="18.75" hidden="1"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2"/>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474</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474</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474</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474</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2"/>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474</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474</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474</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474</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474</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474</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474</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474</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474</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474</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474</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474</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474</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474</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474</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474</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474</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474</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474</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474</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474</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474</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474</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474</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474</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474</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474</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474</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474</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474</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474</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474</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474</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474</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474</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474</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474</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474</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474</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474</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109.5"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548</v>
      </c>
      <c r="AE702" s="866"/>
      <c r="AF702" s="866"/>
      <c r="AG702" s="855" t="s">
        <v>573</v>
      </c>
      <c r="AH702" s="856"/>
      <c r="AI702" s="856"/>
      <c r="AJ702" s="856"/>
      <c r="AK702" s="856"/>
      <c r="AL702" s="856"/>
      <c r="AM702" s="856"/>
      <c r="AN702" s="856"/>
      <c r="AO702" s="856"/>
      <c r="AP702" s="856"/>
      <c r="AQ702" s="856"/>
      <c r="AR702" s="856"/>
      <c r="AS702" s="856"/>
      <c r="AT702" s="856"/>
      <c r="AU702" s="856"/>
      <c r="AV702" s="856"/>
      <c r="AW702" s="856"/>
      <c r="AX702" s="857"/>
    </row>
    <row r="703" spans="1:50" ht="75.75"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548</v>
      </c>
      <c r="AE703" s="115"/>
      <c r="AF703" s="115"/>
      <c r="AG703" s="656" t="s">
        <v>572</v>
      </c>
      <c r="AH703" s="657"/>
      <c r="AI703" s="657"/>
      <c r="AJ703" s="657"/>
      <c r="AK703" s="657"/>
      <c r="AL703" s="657"/>
      <c r="AM703" s="657"/>
      <c r="AN703" s="657"/>
      <c r="AO703" s="657"/>
      <c r="AP703" s="657"/>
      <c r="AQ703" s="657"/>
      <c r="AR703" s="657"/>
      <c r="AS703" s="657"/>
      <c r="AT703" s="657"/>
      <c r="AU703" s="657"/>
      <c r="AV703" s="657"/>
      <c r="AW703" s="657"/>
      <c r="AX703" s="658"/>
    </row>
    <row r="704" spans="1:50" ht="55.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548</v>
      </c>
      <c r="AE704" s="568"/>
      <c r="AF704" s="568"/>
      <c r="AG704" s="422" t="s">
        <v>571</v>
      </c>
      <c r="AH704" s="214"/>
      <c r="AI704" s="214"/>
      <c r="AJ704" s="214"/>
      <c r="AK704" s="214"/>
      <c r="AL704" s="214"/>
      <c r="AM704" s="214"/>
      <c r="AN704" s="214"/>
      <c r="AO704" s="214"/>
      <c r="AP704" s="214"/>
      <c r="AQ704" s="214"/>
      <c r="AR704" s="214"/>
      <c r="AS704" s="214"/>
      <c r="AT704" s="214"/>
      <c r="AU704" s="214"/>
      <c r="AV704" s="214"/>
      <c r="AW704" s="214"/>
      <c r="AX704" s="423"/>
    </row>
    <row r="705" spans="1:50" ht="35.1"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548</v>
      </c>
      <c r="AE705" s="720"/>
      <c r="AF705" s="720"/>
      <c r="AG705" s="120" t="s">
        <v>622</v>
      </c>
      <c r="AH705" s="121"/>
      <c r="AI705" s="121"/>
      <c r="AJ705" s="121"/>
      <c r="AK705" s="121"/>
      <c r="AL705" s="121"/>
      <c r="AM705" s="121"/>
      <c r="AN705" s="121"/>
      <c r="AO705" s="121"/>
      <c r="AP705" s="121"/>
      <c r="AQ705" s="121"/>
      <c r="AR705" s="121"/>
      <c r="AS705" s="121"/>
      <c r="AT705" s="121"/>
      <c r="AU705" s="121"/>
      <c r="AV705" s="121"/>
      <c r="AW705" s="121"/>
      <c r="AX705" s="122"/>
    </row>
    <row r="706" spans="1:50" ht="35.1" customHeight="1" x14ac:dyDescent="0.15">
      <c r="A706" s="647"/>
      <c r="B706" s="763"/>
      <c r="C706" s="601"/>
      <c r="D706" s="602"/>
      <c r="E706" s="676" t="s">
        <v>538</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574</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35.1"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574</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575</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96"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548</v>
      </c>
      <c r="AE709" s="115"/>
      <c r="AF709" s="115"/>
      <c r="AG709" s="656" t="s">
        <v>625</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575</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5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548</v>
      </c>
      <c r="AE711" s="115"/>
      <c r="AF711" s="115"/>
      <c r="AG711" s="656" t="s">
        <v>621</v>
      </c>
      <c r="AH711" s="657"/>
      <c r="AI711" s="657"/>
      <c r="AJ711" s="657"/>
      <c r="AK711" s="657"/>
      <c r="AL711" s="657"/>
      <c r="AM711" s="657"/>
      <c r="AN711" s="657"/>
      <c r="AO711" s="657"/>
      <c r="AP711" s="657"/>
      <c r="AQ711" s="657"/>
      <c r="AR711" s="657"/>
      <c r="AS711" s="657"/>
      <c r="AT711" s="657"/>
      <c r="AU711" s="657"/>
      <c r="AV711" s="657"/>
      <c r="AW711" s="657"/>
      <c r="AX711" s="658"/>
    </row>
    <row r="712" spans="1:50" ht="24.75" customHeight="1" x14ac:dyDescent="0.15">
      <c r="A712" s="647"/>
      <c r="B712" s="648"/>
      <c r="C712" s="574" t="s">
        <v>497</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575</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3.25" customHeight="1" x14ac:dyDescent="0.15">
      <c r="A713" s="647"/>
      <c r="B713" s="648"/>
      <c r="C713" s="111" t="s">
        <v>498</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575</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63.75" customHeight="1" x14ac:dyDescent="0.15">
      <c r="A714" s="649"/>
      <c r="B714" s="650"/>
      <c r="C714" s="764" t="s">
        <v>462</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548</v>
      </c>
      <c r="AE714" s="578"/>
      <c r="AF714" s="579"/>
      <c r="AG714" s="682" t="s">
        <v>576</v>
      </c>
      <c r="AH714" s="683"/>
      <c r="AI714" s="683"/>
      <c r="AJ714" s="683"/>
      <c r="AK714" s="683"/>
      <c r="AL714" s="683"/>
      <c r="AM714" s="683"/>
      <c r="AN714" s="683"/>
      <c r="AO714" s="683"/>
      <c r="AP714" s="683"/>
      <c r="AQ714" s="683"/>
      <c r="AR714" s="683"/>
      <c r="AS714" s="683"/>
      <c r="AT714" s="683"/>
      <c r="AU714" s="683"/>
      <c r="AV714" s="683"/>
      <c r="AW714" s="683"/>
      <c r="AX714" s="684"/>
    </row>
    <row r="715" spans="1:50" ht="32.25" customHeight="1" x14ac:dyDescent="0.15">
      <c r="A715" s="608" t="s">
        <v>41</v>
      </c>
      <c r="B715" s="646"/>
      <c r="C715" s="651" t="s">
        <v>463</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575</v>
      </c>
      <c r="AE715" s="671"/>
      <c r="AF715" s="672"/>
      <c r="AG715" s="495"/>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575</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119.25"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548</v>
      </c>
      <c r="AE717" s="115"/>
      <c r="AF717" s="115"/>
      <c r="AG717" s="656" t="s">
        <v>626</v>
      </c>
      <c r="AH717" s="657"/>
      <c r="AI717" s="657"/>
      <c r="AJ717" s="657"/>
      <c r="AK717" s="657"/>
      <c r="AL717" s="657"/>
      <c r="AM717" s="657"/>
      <c r="AN717" s="657"/>
      <c r="AO717" s="657"/>
      <c r="AP717" s="657"/>
      <c r="AQ717" s="657"/>
      <c r="AR717" s="657"/>
      <c r="AS717" s="657"/>
      <c r="AT717" s="657"/>
      <c r="AU717" s="657"/>
      <c r="AV717" s="657"/>
      <c r="AW717" s="657"/>
      <c r="AX717" s="658"/>
    </row>
    <row r="718" spans="1:50" ht="62.25"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548</v>
      </c>
      <c r="AE718" s="115"/>
      <c r="AF718" s="115"/>
      <c r="AG718" s="123" t="s">
        <v>577</v>
      </c>
      <c r="AH718" s="124"/>
      <c r="AI718" s="124"/>
      <c r="AJ718" s="124"/>
      <c r="AK718" s="124"/>
      <c r="AL718" s="124"/>
      <c r="AM718" s="124"/>
      <c r="AN718" s="124"/>
      <c r="AO718" s="124"/>
      <c r="AP718" s="124"/>
      <c r="AQ718" s="124"/>
      <c r="AR718" s="124"/>
      <c r="AS718" s="124"/>
      <c r="AT718" s="124"/>
      <c r="AU718" s="124"/>
      <c r="AV718" s="124"/>
      <c r="AW718" s="124"/>
      <c r="AX718" s="125"/>
    </row>
    <row r="719" spans="1:50" ht="51"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575</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489</v>
      </c>
      <c r="D720" s="910"/>
      <c r="E720" s="910"/>
      <c r="F720" s="913"/>
      <c r="G720" s="909" t="s">
        <v>490</v>
      </c>
      <c r="H720" s="910"/>
      <c r="I720" s="910"/>
      <c r="J720" s="910"/>
      <c r="K720" s="910"/>
      <c r="L720" s="910"/>
      <c r="M720" s="910"/>
      <c r="N720" s="909" t="s">
        <v>494</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IF(OR(G722="　", G722=""), "", "-")</f>
        <v/>
      </c>
      <c r="J722" s="891"/>
      <c r="K722" s="891"/>
      <c r="L722" s="92" t="str">
        <f>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IF(OR(G723="　", G723=""), "", "-")</f>
        <v/>
      </c>
      <c r="J723" s="891"/>
      <c r="K723" s="891"/>
      <c r="L723" s="92" t="str">
        <f>IF(M723="","","-")</f>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IF(OR(G724="　", G724=""), "", "-")</f>
        <v/>
      </c>
      <c r="J724" s="891"/>
      <c r="K724" s="891"/>
      <c r="L724" s="92" t="str">
        <f>IF(M724="","","-")</f>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IF(OR(G725="　", G725=""), "", "-")</f>
        <v/>
      </c>
      <c r="J725" s="931"/>
      <c r="K725" s="931"/>
      <c r="L725" s="94" t="str">
        <f>IF(M725="","","-")</f>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87" customHeight="1" x14ac:dyDescent="0.15">
      <c r="A726" s="608" t="s">
        <v>49</v>
      </c>
      <c r="B726" s="609"/>
      <c r="C726" s="427" t="s">
        <v>54</v>
      </c>
      <c r="D726" s="563"/>
      <c r="E726" s="563"/>
      <c r="F726" s="564"/>
      <c r="G726" s="794" t="s">
        <v>627</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99" customHeight="1" thickBot="1" x14ac:dyDescent="0.2">
      <c r="A727" s="610"/>
      <c r="B727" s="611"/>
      <c r="C727" s="789" t="s">
        <v>58</v>
      </c>
      <c r="D727" s="790"/>
      <c r="E727" s="790"/>
      <c r="F727" s="791"/>
      <c r="G727" s="792" t="s">
        <v>618</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t="s">
        <v>630</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89.25" customHeight="1" thickBot="1" x14ac:dyDescent="0.2">
      <c r="A731" s="605" t="s">
        <v>258</v>
      </c>
      <c r="B731" s="606"/>
      <c r="C731" s="606"/>
      <c r="D731" s="606"/>
      <c r="E731" s="607"/>
      <c r="F731" s="673" t="s">
        <v>636</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t="s">
        <v>258</v>
      </c>
      <c r="B733" s="739"/>
      <c r="C733" s="739"/>
      <c r="D733" s="739"/>
      <c r="E733" s="740"/>
      <c r="F733" s="759" t="s">
        <v>635</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505</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t="s">
        <v>578</v>
      </c>
      <c r="H737" s="924"/>
      <c r="I737" s="924"/>
      <c r="J737" s="924"/>
      <c r="K737" s="924"/>
      <c r="L737" s="924"/>
      <c r="M737" s="924"/>
      <c r="N737" s="924"/>
      <c r="O737" s="924"/>
      <c r="P737" s="925"/>
      <c r="Q737" s="613" t="s">
        <v>360</v>
      </c>
      <c r="R737" s="613"/>
      <c r="S737" s="613"/>
      <c r="T737" s="613"/>
      <c r="U737" s="613"/>
      <c r="V737" s="613"/>
      <c r="W737" s="923" t="s">
        <v>578</v>
      </c>
      <c r="X737" s="924"/>
      <c r="Y737" s="924"/>
      <c r="Z737" s="924"/>
      <c r="AA737" s="924"/>
      <c r="AB737" s="924"/>
      <c r="AC737" s="924"/>
      <c r="AD737" s="924"/>
      <c r="AE737" s="924"/>
      <c r="AF737" s="925"/>
      <c r="AG737" s="613" t="s">
        <v>361</v>
      </c>
      <c r="AH737" s="613"/>
      <c r="AI737" s="613"/>
      <c r="AJ737" s="613"/>
      <c r="AK737" s="613"/>
      <c r="AL737" s="613"/>
      <c r="AM737" s="923" t="s">
        <v>578</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t="s">
        <v>578</v>
      </c>
      <c r="H738" s="924"/>
      <c r="I738" s="924"/>
      <c r="J738" s="924"/>
      <c r="K738" s="924"/>
      <c r="L738" s="924"/>
      <c r="M738" s="924"/>
      <c r="N738" s="924"/>
      <c r="O738" s="924"/>
      <c r="P738" s="924"/>
      <c r="Q738" s="613" t="s">
        <v>363</v>
      </c>
      <c r="R738" s="613"/>
      <c r="S738" s="613"/>
      <c r="T738" s="613"/>
      <c r="U738" s="613"/>
      <c r="V738" s="613"/>
      <c r="W738" s="923" t="s">
        <v>578</v>
      </c>
      <c r="X738" s="924"/>
      <c r="Y738" s="924"/>
      <c r="Z738" s="924"/>
      <c r="AA738" s="924"/>
      <c r="AB738" s="924"/>
      <c r="AC738" s="924"/>
      <c r="AD738" s="924"/>
      <c r="AE738" s="924"/>
      <c r="AF738" s="925"/>
      <c r="AG738" s="901" t="s">
        <v>364</v>
      </c>
      <c r="AH738" s="901"/>
      <c r="AI738" s="901"/>
      <c r="AJ738" s="901"/>
      <c r="AK738" s="901"/>
      <c r="AL738" s="901"/>
      <c r="AM738" s="923" t="s">
        <v>579</v>
      </c>
      <c r="AN738" s="924"/>
      <c r="AO738" s="924"/>
      <c r="AP738" s="924"/>
      <c r="AQ738" s="924"/>
      <c r="AR738" s="924"/>
      <c r="AS738" s="924"/>
      <c r="AT738" s="924"/>
      <c r="AU738" s="924"/>
      <c r="AV738" s="925"/>
      <c r="AW738" s="87"/>
      <c r="AX738" s="88"/>
    </row>
    <row r="739" spans="1:50" ht="24.75" customHeight="1" thickBot="1" x14ac:dyDescent="0.2">
      <c r="A739" s="736" t="s">
        <v>491</v>
      </c>
      <c r="B739" s="737"/>
      <c r="C739" s="737"/>
      <c r="D739" s="737"/>
      <c r="E739" s="737"/>
      <c r="F739" s="737"/>
      <c r="G739" s="926" t="s">
        <v>580</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541</v>
      </c>
      <c r="B740" s="774"/>
      <c r="C740" s="774"/>
      <c r="D740" s="774"/>
      <c r="E740" s="774"/>
      <c r="F740" s="775"/>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idden="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hidden="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543</v>
      </c>
      <c r="B779" s="754"/>
      <c r="C779" s="754"/>
      <c r="D779" s="754"/>
      <c r="E779" s="754"/>
      <c r="F779" s="755"/>
      <c r="G779" s="419" t="s">
        <v>608</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620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t="s">
        <v>584</v>
      </c>
      <c r="H781" s="435"/>
      <c r="I781" s="435"/>
      <c r="J781" s="435"/>
      <c r="K781" s="436"/>
      <c r="L781" s="437" t="s">
        <v>585</v>
      </c>
      <c r="M781" s="438"/>
      <c r="N781" s="438"/>
      <c r="O781" s="438"/>
      <c r="P781" s="438"/>
      <c r="Q781" s="438"/>
      <c r="R781" s="438"/>
      <c r="S781" s="438"/>
      <c r="T781" s="438"/>
      <c r="U781" s="438"/>
      <c r="V781" s="438"/>
      <c r="W781" s="438"/>
      <c r="X781" s="439"/>
      <c r="Y781" s="464">
        <v>87</v>
      </c>
      <c r="Z781" s="465"/>
      <c r="AA781" s="465"/>
      <c r="AB781" s="562"/>
      <c r="AC781" s="434" t="s">
        <v>619</v>
      </c>
      <c r="AD781" s="435"/>
      <c r="AE781" s="435"/>
      <c r="AF781" s="435"/>
      <c r="AG781" s="436"/>
      <c r="AH781" s="437" t="s">
        <v>610</v>
      </c>
      <c r="AI781" s="438"/>
      <c r="AJ781" s="438"/>
      <c r="AK781" s="438"/>
      <c r="AL781" s="438"/>
      <c r="AM781" s="438"/>
      <c r="AN781" s="438"/>
      <c r="AO781" s="438"/>
      <c r="AP781" s="438"/>
      <c r="AQ781" s="438"/>
      <c r="AR781" s="438"/>
      <c r="AS781" s="438"/>
      <c r="AT781" s="439"/>
      <c r="AU781" s="464">
        <v>2</v>
      </c>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hidden="1"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87</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2</v>
      </c>
      <c r="AV791" s="401"/>
      <c r="AW791" s="401"/>
      <c r="AX791" s="403"/>
    </row>
    <row r="792" spans="1:50" ht="24.75" customHeight="1" x14ac:dyDescent="0.15">
      <c r="A792" s="569"/>
      <c r="B792" s="756"/>
      <c r="C792" s="756"/>
      <c r="D792" s="756"/>
      <c r="E792" s="756"/>
      <c r="F792" s="757"/>
      <c r="G792" s="419" t="s">
        <v>609</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customHeight="1" x14ac:dyDescent="0.15">
      <c r="A794" s="569"/>
      <c r="B794" s="756"/>
      <c r="C794" s="756"/>
      <c r="D794" s="756"/>
      <c r="E794" s="756"/>
      <c r="F794" s="757"/>
      <c r="G794" s="434" t="s">
        <v>586</v>
      </c>
      <c r="H794" s="435"/>
      <c r="I794" s="435"/>
      <c r="J794" s="435"/>
      <c r="K794" s="436"/>
      <c r="L794" s="437" t="s">
        <v>601</v>
      </c>
      <c r="M794" s="438"/>
      <c r="N794" s="438"/>
      <c r="O794" s="438"/>
      <c r="P794" s="438"/>
      <c r="Q794" s="438"/>
      <c r="R794" s="438"/>
      <c r="S794" s="438"/>
      <c r="T794" s="438"/>
      <c r="U794" s="438"/>
      <c r="V794" s="438"/>
      <c r="W794" s="438"/>
      <c r="X794" s="439"/>
      <c r="Y794" s="464">
        <v>12</v>
      </c>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x14ac:dyDescent="0.15">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12</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457</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458</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495</v>
      </c>
      <c r="AM831" s="920"/>
      <c r="AN831" s="920"/>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488</v>
      </c>
      <c r="AD836" s="251"/>
      <c r="AE836" s="251"/>
      <c r="AF836" s="251"/>
      <c r="AG836" s="251"/>
      <c r="AH836" s="341" t="s">
        <v>524</v>
      </c>
      <c r="AI836" s="343"/>
      <c r="AJ836" s="343"/>
      <c r="AK836" s="343"/>
      <c r="AL836" s="343" t="s">
        <v>22</v>
      </c>
      <c r="AM836" s="343"/>
      <c r="AN836" s="343"/>
      <c r="AO836" s="417"/>
      <c r="AP836" s="418" t="s">
        <v>435</v>
      </c>
      <c r="AQ836" s="418"/>
      <c r="AR836" s="418"/>
      <c r="AS836" s="418"/>
      <c r="AT836" s="418"/>
      <c r="AU836" s="418"/>
      <c r="AV836" s="418"/>
      <c r="AW836" s="418"/>
      <c r="AX836" s="418"/>
    </row>
    <row r="837" spans="1:50" ht="80.25" customHeight="1" x14ac:dyDescent="0.15">
      <c r="A837" s="393">
        <v>1</v>
      </c>
      <c r="B837" s="393">
        <v>1</v>
      </c>
      <c r="C837" s="414" t="s">
        <v>583</v>
      </c>
      <c r="D837" s="404"/>
      <c r="E837" s="404"/>
      <c r="F837" s="404"/>
      <c r="G837" s="404"/>
      <c r="H837" s="404"/>
      <c r="I837" s="404"/>
      <c r="J837" s="405">
        <v>1010005016782</v>
      </c>
      <c r="K837" s="406"/>
      <c r="L837" s="406"/>
      <c r="M837" s="406"/>
      <c r="N837" s="406"/>
      <c r="O837" s="406"/>
      <c r="P837" s="415" t="s">
        <v>607</v>
      </c>
      <c r="Q837" s="308"/>
      <c r="R837" s="308"/>
      <c r="S837" s="308"/>
      <c r="T837" s="308"/>
      <c r="U837" s="308"/>
      <c r="V837" s="308"/>
      <c r="W837" s="308"/>
      <c r="X837" s="308"/>
      <c r="Y837" s="316">
        <v>87</v>
      </c>
      <c r="Z837" s="317"/>
      <c r="AA837" s="317"/>
      <c r="AB837" s="318"/>
      <c r="AC837" s="407" t="s">
        <v>587</v>
      </c>
      <c r="AD837" s="413"/>
      <c r="AE837" s="413"/>
      <c r="AF837" s="413"/>
      <c r="AG837" s="413"/>
      <c r="AH837" s="408" t="s">
        <v>588</v>
      </c>
      <c r="AI837" s="409"/>
      <c r="AJ837" s="409"/>
      <c r="AK837" s="409"/>
      <c r="AL837" s="313" t="s">
        <v>582</v>
      </c>
      <c r="AM837" s="314"/>
      <c r="AN837" s="314"/>
      <c r="AO837" s="315"/>
      <c r="AP837" s="309" t="s">
        <v>581</v>
      </c>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488</v>
      </c>
      <c r="AD869" s="251"/>
      <c r="AE869" s="251"/>
      <c r="AF869" s="251"/>
      <c r="AG869" s="251"/>
      <c r="AH869" s="341" t="s">
        <v>524</v>
      </c>
      <c r="AI869" s="343"/>
      <c r="AJ869" s="343"/>
      <c r="AK869" s="343"/>
      <c r="AL869" s="343" t="s">
        <v>22</v>
      </c>
      <c r="AM869" s="343"/>
      <c r="AN869" s="343"/>
      <c r="AO869" s="417"/>
      <c r="AP869" s="418" t="s">
        <v>435</v>
      </c>
      <c r="AQ869" s="418"/>
      <c r="AR869" s="418"/>
      <c r="AS869" s="418"/>
      <c r="AT869" s="418"/>
      <c r="AU869" s="418"/>
      <c r="AV869" s="418"/>
      <c r="AW869" s="418"/>
      <c r="AX869" s="418"/>
    </row>
    <row r="870" spans="1:50" ht="58.5" customHeight="1" x14ac:dyDescent="0.15">
      <c r="A870" s="393">
        <v>1</v>
      </c>
      <c r="B870" s="393">
        <v>1</v>
      </c>
      <c r="C870" s="414" t="s">
        <v>591</v>
      </c>
      <c r="D870" s="404"/>
      <c r="E870" s="404"/>
      <c r="F870" s="404"/>
      <c r="G870" s="404"/>
      <c r="H870" s="404"/>
      <c r="I870" s="404"/>
      <c r="J870" s="405" t="s">
        <v>581</v>
      </c>
      <c r="K870" s="406"/>
      <c r="L870" s="406"/>
      <c r="M870" s="406"/>
      <c r="N870" s="406"/>
      <c r="O870" s="406"/>
      <c r="P870" s="415" t="s">
        <v>602</v>
      </c>
      <c r="Q870" s="308"/>
      <c r="R870" s="308"/>
      <c r="S870" s="308"/>
      <c r="T870" s="308"/>
      <c r="U870" s="308"/>
      <c r="V870" s="308"/>
      <c r="W870" s="308"/>
      <c r="X870" s="308"/>
      <c r="Y870" s="316">
        <v>2</v>
      </c>
      <c r="Z870" s="317"/>
      <c r="AA870" s="317"/>
      <c r="AB870" s="318"/>
      <c r="AC870" s="407" t="s">
        <v>197</v>
      </c>
      <c r="AD870" s="413"/>
      <c r="AE870" s="413"/>
      <c r="AF870" s="413"/>
      <c r="AG870" s="413"/>
      <c r="AH870" s="408" t="s">
        <v>589</v>
      </c>
      <c r="AI870" s="409"/>
      <c r="AJ870" s="409"/>
      <c r="AK870" s="409"/>
      <c r="AL870" s="313" t="s">
        <v>590</v>
      </c>
      <c r="AM870" s="314"/>
      <c r="AN870" s="314"/>
      <c r="AO870" s="315"/>
      <c r="AP870" s="309" t="s">
        <v>590</v>
      </c>
      <c r="AQ870" s="309"/>
      <c r="AR870" s="309"/>
      <c r="AS870" s="309"/>
      <c r="AT870" s="309"/>
      <c r="AU870" s="309"/>
      <c r="AV870" s="309"/>
      <c r="AW870" s="309"/>
      <c r="AX870" s="309"/>
    </row>
    <row r="871" spans="1:50" ht="58.5" customHeight="1" x14ac:dyDescent="0.15">
      <c r="A871" s="393">
        <v>2</v>
      </c>
      <c r="B871" s="393">
        <v>1</v>
      </c>
      <c r="C871" s="414" t="s">
        <v>592</v>
      </c>
      <c r="D871" s="404"/>
      <c r="E871" s="404"/>
      <c r="F871" s="404"/>
      <c r="G871" s="404"/>
      <c r="H871" s="404"/>
      <c r="I871" s="404"/>
      <c r="J871" s="405" t="s">
        <v>581</v>
      </c>
      <c r="K871" s="406"/>
      <c r="L871" s="406"/>
      <c r="M871" s="406"/>
      <c r="N871" s="406"/>
      <c r="O871" s="406"/>
      <c r="P871" s="415" t="s">
        <v>603</v>
      </c>
      <c r="Q871" s="308"/>
      <c r="R871" s="308"/>
      <c r="S871" s="308"/>
      <c r="T871" s="308"/>
      <c r="U871" s="308"/>
      <c r="V871" s="308"/>
      <c r="W871" s="308"/>
      <c r="X871" s="308"/>
      <c r="Y871" s="316">
        <v>1</v>
      </c>
      <c r="Z871" s="317"/>
      <c r="AA871" s="317"/>
      <c r="AB871" s="318"/>
      <c r="AC871" s="407" t="s">
        <v>197</v>
      </c>
      <c r="AD871" s="407"/>
      <c r="AE871" s="407"/>
      <c r="AF871" s="407"/>
      <c r="AG871" s="407"/>
      <c r="AH871" s="408" t="s">
        <v>589</v>
      </c>
      <c r="AI871" s="409"/>
      <c r="AJ871" s="409"/>
      <c r="AK871" s="409"/>
      <c r="AL871" s="313" t="s">
        <v>590</v>
      </c>
      <c r="AM871" s="314"/>
      <c r="AN871" s="314"/>
      <c r="AO871" s="315"/>
      <c r="AP871" s="309" t="s">
        <v>590</v>
      </c>
      <c r="AQ871" s="309"/>
      <c r="AR871" s="309"/>
      <c r="AS871" s="309"/>
      <c r="AT871" s="309"/>
      <c r="AU871" s="309"/>
      <c r="AV871" s="309"/>
      <c r="AW871" s="309"/>
      <c r="AX871" s="309"/>
    </row>
    <row r="872" spans="1:50" ht="58.5" customHeight="1" x14ac:dyDescent="0.15">
      <c r="A872" s="393">
        <v>3</v>
      </c>
      <c r="B872" s="393">
        <v>1</v>
      </c>
      <c r="C872" s="414" t="s">
        <v>593</v>
      </c>
      <c r="D872" s="404"/>
      <c r="E872" s="404"/>
      <c r="F872" s="404"/>
      <c r="G872" s="404"/>
      <c r="H872" s="404"/>
      <c r="I872" s="404"/>
      <c r="J872" s="405" t="s">
        <v>581</v>
      </c>
      <c r="K872" s="406"/>
      <c r="L872" s="406"/>
      <c r="M872" s="406"/>
      <c r="N872" s="406"/>
      <c r="O872" s="406"/>
      <c r="P872" s="415" t="s">
        <v>603</v>
      </c>
      <c r="Q872" s="308"/>
      <c r="R872" s="308"/>
      <c r="S872" s="308"/>
      <c r="T872" s="308"/>
      <c r="U872" s="308"/>
      <c r="V872" s="308"/>
      <c r="W872" s="308"/>
      <c r="X872" s="308"/>
      <c r="Y872" s="316">
        <v>1</v>
      </c>
      <c r="Z872" s="317"/>
      <c r="AA872" s="317"/>
      <c r="AB872" s="318"/>
      <c r="AC872" s="407" t="s">
        <v>197</v>
      </c>
      <c r="AD872" s="407"/>
      <c r="AE872" s="407"/>
      <c r="AF872" s="407"/>
      <c r="AG872" s="407"/>
      <c r="AH872" s="408" t="s">
        <v>589</v>
      </c>
      <c r="AI872" s="409"/>
      <c r="AJ872" s="409"/>
      <c r="AK872" s="409"/>
      <c r="AL872" s="313" t="s">
        <v>590</v>
      </c>
      <c r="AM872" s="314"/>
      <c r="AN872" s="314"/>
      <c r="AO872" s="315"/>
      <c r="AP872" s="309" t="s">
        <v>590</v>
      </c>
      <c r="AQ872" s="309"/>
      <c r="AR872" s="309"/>
      <c r="AS872" s="309"/>
      <c r="AT872" s="309"/>
      <c r="AU872" s="309"/>
      <c r="AV872" s="309"/>
      <c r="AW872" s="309"/>
      <c r="AX872" s="309"/>
    </row>
    <row r="873" spans="1:50" ht="58.5" customHeight="1" x14ac:dyDescent="0.15">
      <c r="A873" s="393">
        <v>4</v>
      </c>
      <c r="B873" s="393">
        <v>1</v>
      </c>
      <c r="C873" s="414" t="s">
        <v>594</v>
      </c>
      <c r="D873" s="404"/>
      <c r="E873" s="404"/>
      <c r="F873" s="404"/>
      <c r="G873" s="404"/>
      <c r="H873" s="404"/>
      <c r="I873" s="404"/>
      <c r="J873" s="405" t="s">
        <v>581</v>
      </c>
      <c r="K873" s="406"/>
      <c r="L873" s="406"/>
      <c r="M873" s="406"/>
      <c r="N873" s="406"/>
      <c r="O873" s="406"/>
      <c r="P873" s="415" t="s">
        <v>604</v>
      </c>
      <c r="Q873" s="308"/>
      <c r="R873" s="308"/>
      <c r="S873" s="308"/>
      <c r="T873" s="308"/>
      <c r="U873" s="308"/>
      <c r="V873" s="308"/>
      <c r="W873" s="308"/>
      <c r="X873" s="308"/>
      <c r="Y873" s="316">
        <v>1</v>
      </c>
      <c r="Z873" s="317"/>
      <c r="AA873" s="317"/>
      <c r="AB873" s="318"/>
      <c r="AC873" s="407" t="s">
        <v>197</v>
      </c>
      <c r="AD873" s="407"/>
      <c r="AE873" s="407"/>
      <c r="AF873" s="407"/>
      <c r="AG873" s="407"/>
      <c r="AH873" s="408" t="s">
        <v>589</v>
      </c>
      <c r="AI873" s="409"/>
      <c r="AJ873" s="409"/>
      <c r="AK873" s="409"/>
      <c r="AL873" s="313" t="s">
        <v>590</v>
      </c>
      <c r="AM873" s="314"/>
      <c r="AN873" s="314"/>
      <c r="AO873" s="315"/>
      <c r="AP873" s="309" t="s">
        <v>590</v>
      </c>
      <c r="AQ873" s="309"/>
      <c r="AR873" s="309"/>
      <c r="AS873" s="309"/>
      <c r="AT873" s="309"/>
      <c r="AU873" s="309"/>
      <c r="AV873" s="309"/>
      <c r="AW873" s="309"/>
      <c r="AX873" s="309"/>
    </row>
    <row r="874" spans="1:50" ht="58.5" customHeight="1" x14ac:dyDescent="0.15">
      <c r="A874" s="393">
        <v>5</v>
      </c>
      <c r="B874" s="393">
        <v>1</v>
      </c>
      <c r="C874" s="414" t="s">
        <v>595</v>
      </c>
      <c r="D874" s="404"/>
      <c r="E874" s="404"/>
      <c r="F874" s="404"/>
      <c r="G874" s="404"/>
      <c r="H874" s="404"/>
      <c r="I874" s="404"/>
      <c r="J874" s="405" t="s">
        <v>581</v>
      </c>
      <c r="K874" s="406"/>
      <c r="L874" s="406"/>
      <c r="M874" s="406"/>
      <c r="N874" s="406"/>
      <c r="O874" s="406"/>
      <c r="P874" s="415" t="s">
        <v>605</v>
      </c>
      <c r="Q874" s="308"/>
      <c r="R874" s="308"/>
      <c r="S874" s="308"/>
      <c r="T874" s="308"/>
      <c r="U874" s="308"/>
      <c r="V874" s="308"/>
      <c r="W874" s="308"/>
      <c r="X874" s="308"/>
      <c r="Y874" s="316">
        <v>1</v>
      </c>
      <c r="Z874" s="317"/>
      <c r="AA874" s="317"/>
      <c r="AB874" s="318"/>
      <c r="AC874" s="310" t="s">
        <v>197</v>
      </c>
      <c r="AD874" s="310"/>
      <c r="AE874" s="310"/>
      <c r="AF874" s="310"/>
      <c r="AG874" s="310"/>
      <c r="AH874" s="408" t="s">
        <v>589</v>
      </c>
      <c r="AI874" s="409"/>
      <c r="AJ874" s="409"/>
      <c r="AK874" s="409"/>
      <c r="AL874" s="313" t="s">
        <v>590</v>
      </c>
      <c r="AM874" s="314"/>
      <c r="AN874" s="314"/>
      <c r="AO874" s="315"/>
      <c r="AP874" s="309" t="s">
        <v>590</v>
      </c>
      <c r="AQ874" s="309"/>
      <c r="AR874" s="309"/>
      <c r="AS874" s="309"/>
      <c r="AT874" s="309"/>
      <c r="AU874" s="309"/>
      <c r="AV874" s="309"/>
      <c r="AW874" s="309"/>
      <c r="AX874" s="309"/>
    </row>
    <row r="875" spans="1:50" ht="58.5" customHeight="1" x14ac:dyDescent="0.15">
      <c r="A875" s="393">
        <v>6</v>
      </c>
      <c r="B875" s="393">
        <v>1</v>
      </c>
      <c r="C875" s="414" t="s">
        <v>596</v>
      </c>
      <c r="D875" s="404"/>
      <c r="E875" s="404"/>
      <c r="F875" s="404"/>
      <c r="G875" s="404"/>
      <c r="H875" s="404"/>
      <c r="I875" s="404"/>
      <c r="J875" s="405" t="s">
        <v>581</v>
      </c>
      <c r="K875" s="406"/>
      <c r="L875" s="406"/>
      <c r="M875" s="406"/>
      <c r="N875" s="406"/>
      <c r="O875" s="406"/>
      <c r="P875" s="415" t="s">
        <v>603</v>
      </c>
      <c r="Q875" s="308"/>
      <c r="R875" s="308"/>
      <c r="S875" s="308"/>
      <c r="T875" s="308"/>
      <c r="U875" s="308"/>
      <c r="V875" s="308"/>
      <c r="W875" s="308"/>
      <c r="X875" s="308"/>
      <c r="Y875" s="316">
        <v>1</v>
      </c>
      <c r="Z875" s="317"/>
      <c r="AA875" s="317"/>
      <c r="AB875" s="318"/>
      <c r="AC875" s="310" t="s">
        <v>197</v>
      </c>
      <c r="AD875" s="310"/>
      <c r="AE875" s="310"/>
      <c r="AF875" s="310"/>
      <c r="AG875" s="310"/>
      <c r="AH875" s="408" t="s">
        <v>589</v>
      </c>
      <c r="AI875" s="409"/>
      <c r="AJ875" s="409"/>
      <c r="AK875" s="409"/>
      <c r="AL875" s="313" t="s">
        <v>590</v>
      </c>
      <c r="AM875" s="314"/>
      <c r="AN875" s="314"/>
      <c r="AO875" s="315"/>
      <c r="AP875" s="309" t="s">
        <v>590</v>
      </c>
      <c r="AQ875" s="309"/>
      <c r="AR875" s="309"/>
      <c r="AS875" s="309"/>
      <c r="AT875" s="309"/>
      <c r="AU875" s="309"/>
      <c r="AV875" s="309"/>
      <c r="AW875" s="309"/>
      <c r="AX875" s="309"/>
    </row>
    <row r="876" spans="1:50" ht="58.5" customHeight="1" x14ac:dyDescent="0.15">
      <c r="A876" s="393">
        <v>7</v>
      </c>
      <c r="B876" s="393">
        <v>1</v>
      </c>
      <c r="C876" s="414" t="s">
        <v>597</v>
      </c>
      <c r="D876" s="404"/>
      <c r="E876" s="404"/>
      <c r="F876" s="404"/>
      <c r="G876" s="404"/>
      <c r="H876" s="404"/>
      <c r="I876" s="404"/>
      <c r="J876" s="405" t="s">
        <v>581</v>
      </c>
      <c r="K876" s="406"/>
      <c r="L876" s="406"/>
      <c r="M876" s="406"/>
      <c r="N876" s="406"/>
      <c r="O876" s="406"/>
      <c r="P876" s="415" t="s">
        <v>603</v>
      </c>
      <c r="Q876" s="308"/>
      <c r="R876" s="308"/>
      <c r="S876" s="308"/>
      <c r="T876" s="308"/>
      <c r="U876" s="308"/>
      <c r="V876" s="308"/>
      <c r="W876" s="308"/>
      <c r="X876" s="308"/>
      <c r="Y876" s="316">
        <v>1</v>
      </c>
      <c r="Z876" s="317"/>
      <c r="AA876" s="317"/>
      <c r="AB876" s="318"/>
      <c r="AC876" s="310" t="s">
        <v>197</v>
      </c>
      <c r="AD876" s="310"/>
      <c r="AE876" s="310"/>
      <c r="AF876" s="310"/>
      <c r="AG876" s="310"/>
      <c r="AH876" s="408" t="s">
        <v>589</v>
      </c>
      <c r="AI876" s="409"/>
      <c r="AJ876" s="409"/>
      <c r="AK876" s="409"/>
      <c r="AL876" s="313" t="s">
        <v>590</v>
      </c>
      <c r="AM876" s="314"/>
      <c r="AN876" s="314"/>
      <c r="AO876" s="315"/>
      <c r="AP876" s="309" t="s">
        <v>590</v>
      </c>
      <c r="AQ876" s="309"/>
      <c r="AR876" s="309"/>
      <c r="AS876" s="309"/>
      <c r="AT876" s="309"/>
      <c r="AU876" s="309"/>
      <c r="AV876" s="309"/>
      <c r="AW876" s="309"/>
      <c r="AX876" s="309"/>
    </row>
    <row r="877" spans="1:50" ht="58.5" customHeight="1" x14ac:dyDescent="0.15">
      <c r="A877" s="393">
        <v>8</v>
      </c>
      <c r="B877" s="393">
        <v>1</v>
      </c>
      <c r="C877" s="414" t="s">
        <v>598</v>
      </c>
      <c r="D877" s="404"/>
      <c r="E877" s="404"/>
      <c r="F877" s="404"/>
      <c r="G877" s="404"/>
      <c r="H877" s="404"/>
      <c r="I877" s="404"/>
      <c r="J877" s="405" t="s">
        <v>581</v>
      </c>
      <c r="K877" s="406"/>
      <c r="L877" s="406"/>
      <c r="M877" s="406"/>
      <c r="N877" s="406"/>
      <c r="O877" s="406"/>
      <c r="P877" s="415" t="s">
        <v>603</v>
      </c>
      <c r="Q877" s="308"/>
      <c r="R877" s="308"/>
      <c r="S877" s="308"/>
      <c r="T877" s="308"/>
      <c r="U877" s="308"/>
      <c r="V877" s="308"/>
      <c r="W877" s="308"/>
      <c r="X877" s="308"/>
      <c r="Y877" s="316">
        <v>1</v>
      </c>
      <c r="Z877" s="317"/>
      <c r="AA877" s="317"/>
      <c r="AB877" s="318"/>
      <c r="AC877" s="310" t="s">
        <v>197</v>
      </c>
      <c r="AD877" s="310"/>
      <c r="AE877" s="310"/>
      <c r="AF877" s="310"/>
      <c r="AG877" s="310"/>
      <c r="AH877" s="408" t="s">
        <v>589</v>
      </c>
      <c r="AI877" s="409"/>
      <c r="AJ877" s="409"/>
      <c r="AK877" s="409"/>
      <c r="AL877" s="313" t="s">
        <v>590</v>
      </c>
      <c r="AM877" s="314"/>
      <c r="AN877" s="314"/>
      <c r="AO877" s="315"/>
      <c r="AP877" s="309" t="s">
        <v>590</v>
      </c>
      <c r="AQ877" s="309"/>
      <c r="AR877" s="309"/>
      <c r="AS877" s="309"/>
      <c r="AT877" s="309"/>
      <c r="AU877" s="309"/>
      <c r="AV877" s="309"/>
      <c r="AW877" s="309"/>
      <c r="AX877" s="309"/>
    </row>
    <row r="878" spans="1:50" ht="58.5" customHeight="1" x14ac:dyDescent="0.15">
      <c r="A878" s="393">
        <v>9</v>
      </c>
      <c r="B878" s="393">
        <v>1</v>
      </c>
      <c r="C878" s="414" t="s">
        <v>599</v>
      </c>
      <c r="D878" s="404"/>
      <c r="E878" s="404"/>
      <c r="F878" s="404"/>
      <c r="G878" s="404"/>
      <c r="H878" s="404"/>
      <c r="I878" s="404"/>
      <c r="J878" s="405" t="s">
        <v>581</v>
      </c>
      <c r="K878" s="406"/>
      <c r="L878" s="406"/>
      <c r="M878" s="406"/>
      <c r="N878" s="406"/>
      <c r="O878" s="406"/>
      <c r="P878" s="415" t="s">
        <v>603</v>
      </c>
      <c r="Q878" s="308"/>
      <c r="R878" s="308"/>
      <c r="S878" s="308"/>
      <c r="T878" s="308"/>
      <c r="U878" s="308"/>
      <c r="V878" s="308"/>
      <c r="W878" s="308"/>
      <c r="X878" s="308"/>
      <c r="Y878" s="316">
        <v>1</v>
      </c>
      <c r="Z878" s="317"/>
      <c r="AA878" s="317"/>
      <c r="AB878" s="318"/>
      <c r="AC878" s="310" t="s">
        <v>197</v>
      </c>
      <c r="AD878" s="310"/>
      <c r="AE878" s="310"/>
      <c r="AF878" s="310"/>
      <c r="AG878" s="310"/>
      <c r="AH878" s="408" t="s">
        <v>589</v>
      </c>
      <c r="AI878" s="409"/>
      <c r="AJ878" s="409"/>
      <c r="AK878" s="409"/>
      <c r="AL878" s="313" t="s">
        <v>590</v>
      </c>
      <c r="AM878" s="314"/>
      <c r="AN878" s="314"/>
      <c r="AO878" s="315"/>
      <c r="AP878" s="309" t="s">
        <v>590</v>
      </c>
      <c r="AQ878" s="309"/>
      <c r="AR878" s="309"/>
      <c r="AS878" s="309"/>
      <c r="AT878" s="309"/>
      <c r="AU878" s="309"/>
      <c r="AV878" s="309"/>
      <c r="AW878" s="309"/>
      <c r="AX878" s="309"/>
    </row>
    <row r="879" spans="1:50" ht="58.5" customHeight="1" x14ac:dyDescent="0.15">
      <c r="A879" s="393">
        <v>10</v>
      </c>
      <c r="B879" s="393">
        <v>1</v>
      </c>
      <c r="C879" s="414" t="s">
        <v>600</v>
      </c>
      <c r="D879" s="404"/>
      <c r="E879" s="404"/>
      <c r="F879" s="404"/>
      <c r="G879" s="404"/>
      <c r="H879" s="404"/>
      <c r="I879" s="404"/>
      <c r="J879" s="405" t="s">
        <v>581</v>
      </c>
      <c r="K879" s="406"/>
      <c r="L879" s="406"/>
      <c r="M879" s="406"/>
      <c r="N879" s="406"/>
      <c r="O879" s="406"/>
      <c r="P879" s="415" t="s">
        <v>603</v>
      </c>
      <c r="Q879" s="308"/>
      <c r="R879" s="308"/>
      <c r="S879" s="308"/>
      <c r="T879" s="308"/>
      <c r="U879" s="308"/>
      <c r="V879" s="308"/>
      <c r="W879" s="308"/>
      <c r="X879" s="308"/>
      <c r="Y879" s="316">
        <v>1</v>
      </c>
      <c r="Z879" s="317"/>
      <c r="AA879" s="317"/>
      <c r="AB879" s="318"/>
      <c r="AC879" s="310" t="s">
        <v>197</v>
      </c>
      <c r="AD879" s="310"/>
      <c r="AE879" s="310"/>
      <c r="AF879" s="310"/>
      <c r="AG879" s="310"/>
      <c r="AH879" s="408" t="s">
        <v>589</v>
      </c>
      <c r="AI879" s="409"/>
      <c r="AJ879" s="409"/>
      <c r="AK879" s="409"/>
      <c r="AL879" s="313" t="s">
        <v>590</v>
      </c>
      <c r="AM879" s="314"/>
      <c r="AN879" s="314"/>
      <c r="AO879" s="315"/>
      <c r="AP879" s="309" t="s">
        <v>590</v>
      </c>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488</v>
      </c>
      <c r="AD902" s="251"/>
      <c r="AE902" s="251"/>
      <c r="AF902" s="251"/>
      <c r="AG902" s="251"/>
      <c r="AH902" s="341" t="s">
        <v>524</v>
      </c>
      <c r="AI902" s="343"/>
      <c r="AJ902" s="343"/>
      <c r="AK902" s="343"/>
      <c r="AL902" s="343" t="s">
        <v>22</v>
      </c>
      <c r="AM902" s="343"/>
      <c r="AN902" s="343"/>
      <c r="AO902" s="417"/>
      <c r="AP902" s="418" t="s">
        <v>435</v>
      </c>
      <c r="AQ902" s="418"/>
      <c r="AR902" s="418"/>
      <c r="AS902" s="418"/>
      <c r="AT902" s="418"/>
      <c r="AU902" s="418"/>
      <c r="AV902" s="418"/>
      <c r="AW902" s="418"/>
      <c r="AX902" s="418"/>
    </row>
    <row r="903" spans="1:50" ht="45" customHeight="1" x14ac:dyDescent="0.15">
      <c r="A903" s="393">
        <v>1</v>
      </c>
      <c r="B903" s="393">
        <v>1</v>
      </c>
      <c r="C903" s="414" t="s">
        <v>606</v>
      </c>
      <c r="D903" s="404"/>
      <c r="E903" s="404"/>
      <c r="F903" s="404"/>
      <c r="G903" s="404"/>
      <c r="H903" s="404"/>
      <c r="I903" s="404"/>
      <c r="J903" s="405">
        <v>1320001000718</v>
      </c>
      <c r="K903" s="406"/>
      <c r="L903" s="406"/>
      <c r="M903" s="406"/>
      <c r="N903" s="406"/>
      <c r="O903" s="406"/>
      <c r="P903" s="415" t="s">
        <v>601</v>
      </c>
      <c r="Q903" s="308"/>
      <c r="R903" s="308"/>
      <c r="S903" s="308"/>
      <c r="T903" s="308"/>
      <c r="U903" s="308"/>
      <c r="V903" s="308"/>
      <c r="W903" s="308"/>
      <c r="X903" s="308"/>
      <c r="Y903" s="316">
        <v>12</v>
      </c>
      <c r="Z903" s="317"/>
      <c r="AA903" s="317"/>
      <c r="AB903" s="318"/>
      <c r="AC903" s="407" t="s">
        <v>529</v>
      </c>
      <c r="AD903" s="413"/>
      <c r="AE903" s="413"/>
      <c r="AF903" s="413"/>
      <c r="AG903" s="413"/>
      <c r="AH903" s="408">
        <v>3</v>
      </c>
      <c r="AI903" s="409"/>
      <c r="AJ903" s="409"/>
      <c r="AK903" s="409"/>
      <c r="AL903" s="313" t="s">
        <v>590</v>
      </c>
      <c r="AM903" s="314"/>
      <c r="AN903" s="314"/>
      <c r="AO903" s="315"/>
      <c r="AP903" s="309" t="s">
        <v>590</v>
      </c>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488</v>
      </c>
      <c r="AD935" s="251"/>
      <c r="AE935" s="251"/>
      <c r="AF935" s="251"/>
      <c r="AG935" s="251"/>
      <c r="AH935" s="341" t="s">
        <v>524</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488</v>
      </c>
      <c r="AD968" s="251"/>
      <c r="AE968" s="251"/>
      <c r="AF968" s="251"/>
      <c r="AG968" s="251"/>
      <c r="AH968" s="341" t="s">
        <v>524</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488</v>
      </c>
      <c r="AD1001" s="251"/>
      <c r="AE1001" s="251"/>
      <c r="AF1001" s="251"/>
      <c r="AG1001" s="251"/>
      <c r="AH1001" s="341" t="s">
        <v>524</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488</v>
      </c>
      <c r="AD1034" s="251"/>
      <c r="AE1034" s="251"/>
      <c r="AF1034" s="251"/>
      <c r="AG1034" s="251"/>
      <c r="AH1034" s="341" t="s">
        <v>524</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488</v>
      </c>
      <c r="AD1067" s="251"/>
      <c r="AE1067" s="251"/>
      <c r="AF1067" s="251"/>
      <c r="AG1067" s="251"/>
      <c r="AH1067" s="341" t="s">
        <v>524</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8" t="s">
        <v>468</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495</v>
      </c>
      <c r="AM1098" s="922"/>
      <c r="AN1098" s="92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469</v>
      </c>
      <c r="AQ1101" s="418"/>
      <c r="AR1101" s="418"/>
      <c r="AS1101" s="418"/>
      <c r="AT1101" s="418"/>
      <c r="AU1101" s="418"/>
      <c r="AV1101" s="418"/>
      <c r="AW1101" s="418"/>
      <c r="AX1101" s="418"/>
    </row>
    <row r="1102" spans="1:50" ht="30" hidden="1"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80:AO899">
    <cfRule type="expression" dxfId="1877" priority="1637">
      <formula>IF(AND(AL880&gt;=0, RIGHT(TEXT(AL880,"0.#"),1)&lt;&gt;"."),TRUE,FALSE)</formula>
    </cfRule>
    <cfRule type="expression" dxfId="1876" priority="1638">
      <formula>IF(AND(AL880&gt;=0, RIGHT(TEXT(AL880,"0.#"),1)="."),TRUE,FALSE)</formula>
    </cfRule>
    <cfRule type="expression" dxfId="1875" priority="1639">
      <formula>IF(AND(AL880&lt;0, RIGHT(TEXT(AL880,"0.#"),1)&lt;&gt;"."),TRUE,FALSE)</formula>
    </cfRule>
    <cfRule type="expression" dxfId="1874" priority="1640">
      <formula>IF(AND(AL880&lt;0, RIGHT(TEXT(AL880,"0.#"),1)="."),TRUE,FALSE)</formula>
    </cfRule>
  </conditionalFormatting>
  <conditionalFormatting sqref="AL870:AO879">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7" orientation="portrait" r:id="rId1"/>
  <headerFooter differentFirst="1" alignWithMargins="0"/>
  <rowBreaks count="5" manualBreakCount="5">
    <brk id="29" max="49" man="1"/>
    <brk id="189" max="49" man="1"/>
    <brk id="725" max="49" man="1"/>
    <brk id="739" max="49" man="1"/>
    <brk id="83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548</v>
      </c>
      <c r="R4" s="13" t="str">
        <f t="shared" si="3"/>
        <v>補助</v>
      </c>
      <c r="S4" s="13" t="str">
        <f t="shared" si="4"/>
        <v>直接実施、補助</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直接実施、補助</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直接実施、補助</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直接実施、補助</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直接実施、補助</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直接実施、補助</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500</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537</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500</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537</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500</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537</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500</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537</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500</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537</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500</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537</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500</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537</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500</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537</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500</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537</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500</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537</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523</v>
      </c>
      <c r="H2" s="420"/>
      <c r="I2" s="420"/>
      <c r="J2" s="420"/>
      <c r="K2" s="420"/>
      <c r="L2" s="420"/>
      <c r="M2" s="420"/>
      <c r="N2" s="420"/>
      <c r="O2" s="420"/>
      <c r="P2" s="420"/>
      <c r="Q2" s="420"/>
      <c r="R2" s="420"/>
      <c r="S2" s="420"/>
      <c r="T2" s="420"/>
      <c r="U2" s="420"/>
      <c r="V2" s="420"/>
      <c r="W2" s="420"/>
      <c r="X2" s="420"/>
      <c r="Y2" s="420"/>
      <c r="Z2" s="420"/>
      <c r="AA2" s="420"/>
      <c r="AB2" s="444"/>
      <c r="AC2" s="419" t="s">
        <v>525</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506</v>
      </c>
      <c r="Z3" s="342"/>
      <c r="AA3" s="342"/>
      <c r="AB3" s="342"/>
      <c r="AC3" s="251" t="s">
        <v>488</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506</v>
      </c>
      <c r="Z36" s="342"/>
      <c r="AA36" s="342"/>
      <c r="AB36" s="342"/>
      <c r="AC36" s="251" t="s">
        <v>488</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506</v>
      </c>
      <c r="Z69" s="342"/>
      <c r="AA69" s="342"/>
      <c r="AB69" s="342"/>
      <c r="AC69" s="251" t="s">
        <v>488</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506</v>
      </c>
      <c r="Z102" s="342"/>
      <c r="AA102" s="342"/>
      <c r="AB102" s="342"/>
      <c r="AC102" s="251" t="s">
        <v>488</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506</v>
      </c>
      <c r="Z135" s="342"/>
      <c r="AA135" s="342"/>
      <c r="AB135" s="342"/>
      <c r="AC135" s="251" t="s">
        <v>488</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506</v>
      </c>
      <c r="Z168" s="342"/>
      <c r="AA168" s="342"/>
      <c r="AB168" s="342"/>
      <c r="AC168" s="251" t="s">
        <v>488</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506</v>
      </c>
      <c r="Z201" s="342"/>
      <c r="AA201" s="342"/>
      <c r="AB201" s="342"/>
      <c r="AC201" s="251" t="s">
        <v>488</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506</v>
      </c>
      <c r="Z234" s="342"/>
      <c r="AA234" s="342"/>
      <c r="AB234" s="342"/>
      <c r="AC234" s="251" t="s">
        <v>488</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506</v>
      </c>
      <c r="Z267" s="342"/>
      <c r="AA267" s="342"/>
      <c r="AB267" s="342"/>
      <c r="AC267" s="251" t="s">
        <v>488</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506</v>
      </c>
      <c r="Z300" s="342"/>
      <c r="AA300" s="342"/>
      <c r="AB300" s="342"/>
      <c r="AC300" s="251" t="s">
        <v>488</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506</v>
      </c>
      <c r="Z333" s="342"/>
      <c r="AA333" s="342"/>
      <c r="AB333" s="342"/>
      <c r="AC333" s="251" t="s">
        <v>488</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506</v>
      </c>
      <c r="Z366" s="342"/>
      <c r="AA366" s="342"/>
      <c r="AB366" s="342"/>
      <c r="AC366" s="251" t="s">
        <v>488</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506</v>
      </c>
      <c r="Z399" s="342"/>
      <c r="AA399" s="342"/>
      <c r="AB399" s="342"/>
      <c r="AC399" s="251" t="s">
        <v>488</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506</v>
      </c>
      <c r="Z432" s="342"/>
      <c r="AA432" s="342"/>
      <c r="AB432" s="342"/>
      <c r="AC432" s="251" t="s">
        <v>488</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506</v>
      </c>
      <c r="Z465" s="342"/>
      <c r="AA465" s="342"/>
      <c r="AB465" s="342"/>
      <c r="AC465" s="251" t="s">
        <v>488</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506</v>
      </c>
      <c r="Z498" s="342"/>
      <c r="AA498" s="342"/>
      <c r="AB498" s="342"/>
      <c r="AC498" s="251" t="s">
        <v>488</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506</v>
      </c>
      <c r="Z531" s="342"/>
      <c r="AA531" s="342"/>
      <c r="AB531" s="342"/>
      <c r="AC531" s="251" t="s">
        <v>488</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506</v>
      </c>
      <c r="Z564" s="342"/>
      <c r="AA564" s="342"/>
      <c r="AB564" s="342"/>
      <c r="AC564" s="251" t="s">
        <v>488</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506</v>
      </c>
      <c r="Z597" s="342"/>
      <c r="AA597" s="342"/>
      <c r="AB597" s="342"/>
      <c r="AC597" s="251" t="s">
        <v>488</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506</v>
      </c>
      <c r="Z630" s="342"/>
      <c r="AA630" s="342"/>
      <c r="AB630" s="342"/>
      <c r="AC630" s="251" t="s">
        <v>488</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506</v>
      </c>
      <c r="Z663" s="342"/>
      <c r="AA663" s="342"/>
      <c r="AB663" s="342"/>
      <c r="AC663" s="251" t="s">
        <v>488</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506</v>
      </c>
      <c r="Z696" s="342"/>
      <c r="AA696" s="342"/>
      <c r="AB696" s="342"/>
      <c r="AC696" s="251" t="s">
        <v>488</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506</v>
      </c>
      <c r="Z729" s="342"/>
      <c r="AA729" s="342"/>
      <c r="AB729" s="342"/>
      <c r="AC729" s="251" t="s">
        <v>488</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506</v>
      </c>
      <c r="Z762" s="342"/>
      <c r="AA762" s="342"/>
      <c r="AB762" s="342"/>
      <c r="AC762" s="251" t="s">
        <v>488</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506</v>
      </c>
      <c r="Z795" s="342"/>
      <c r="AA795" s="342"/>
      <c r="AB795" s="342"/>
      <c r="AC795" s="251" t="s">
        <v>488</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506</v>
      </c>
      <c r="Z828" s="342"/>
      <c r="AA828" s="342"/>
      <c r="AB828" s="342"/>
      <c r="AC828" s="251" t="s">
        <v>488</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506</v>
      </c>
      <c r="Z861" s="342"/>
      <c r="AA861" s="342"/>
      <c r="AB861" s="342"/>
      <c r="AC861" s="251" t="s">
        <v>488</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506</v>
      </c>
      <c r="Z894" s="342"/>
      <c r="AA894" s="342"/>
      <c r="AB894" s="342"/>
      <c r="AC894" s="251" t="s">
        <v>488</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506</v>
      </c>
      <c r="Z927" s="342"/>
      <c r="AA927" s="342"/>
      <c r="AB927" s="342"/>
      <c r="AC927" s="251" t="s">
        <v>488</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506</v>
      </c>
      <c r="Z960" s="342"/>
      <c r="AA960" s="342"/>
      <c r="AB960" s="342"/>
      <c r="AC960" s="251" t="s">
        <v>488</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506</v>
      </c>
      <c r="Z993" s="342"/>
      <c r="AA993" s="342"/>
      <c r="AB993" s="342"/>
      <c r="AC993" s="251" t="s">
        <v>488</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506</v>
      </c>
      <c r="Z1026" s="342"/>
      <c r="AA1026" s="342"/>
      <c r="AB1026" s="342"/>
      <c r="AC1026" s="251" t="s">
        <v>488</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506</v>
      </c>
      <c r="Z1059" s="342"/>
      <c r="AA1059" s="342"/>
      <c r="AB1059" s="342"/>
      <c r="AC1059" s="251" t="s">
        <v>488</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506</v>
      </c>
      <c r="Z1092" s="342"/>
      <c r="AA1092" s="342"/>
      <c r="AB1092" s="342"/>
      <c r="AC1092" s="251" t="s">
        <v>488</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506</v>
      </c>
      <c r="Z1125" s="342"/>
      <c r="AA1125" s="342"/>
      <c r="AB1125" s="342"/>
      <c r="AC1125" s="251" t="s">
        <v>488</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506</v>
      </c>
      <c r="Z1158" s="342"/>
      <c r="AA1158" s="342"/>
      <c r="AB1158" s="342"/>
      <c r="AC1158" s="251" t="s">
        <v>488</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506</v>
      </c>
      <c r="Z1191" s="342"/>
      <c r="AA1191" s="342"/>
      <c r="AB1191" s="342"/>
      <c r="AC1191" s="251" t="s">
        <v>488</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506</v>
      </c>
      <c r="Z1224" s="342"/>
      <c r="AA1224" s="342"/>
      <c r="AB1224" s="342"/>
      <c r="AC1224" s="251" t="s">
        <v>488</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506</v>
      </c>
      <c r="Z1257" s="342"/>
      <c r="AA1257" s="342"/>
      <c r="AB1257" s="342"/>
      <c r="AC1257" s="251" t="s">
        <v>488</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506</v>
      </c>
      <c r="Z1290" s="342"/>
      <c r="AA1290" s="342"/>
      <c r="AB1290" s="342"/>
      <c r="AC1290" s="251" t="s">
        <v>488</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2017-08-28T08:57:02Z</cp:lastPrinted>
  <dcterms:created xsi:type="dcterms:W3CDTF">2012-03-13T00:50:25Z</dcterms:created>
  <dcterms:modified xsi:type="dcterms:W3CDTF">2018-01-30T02:37:30Z</dcterms:modified>
</cp:coreProperties>
</file>